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TECNOLOGIA (BILANCIA)\BTP 2024\invii\"/>
    </mc:Choice>
  </mc:AlternateContent>
  <bookViews>
    <workbookView xWindow="4800" yWindow="90" windowWidth="26835" windowHeight="15135"/>
  </bookViews>
  <sheets>
    <sheet name="note" sheetId="1" r:id="rId1"/>
    <sheet name="Tav.1" sheetId="2" r:id="rId2"/>
    <sheet name="Tav.2" sheetId="3" r:id="rId3"/>
    <sheet name="Tav.3" sheetId="4" r:id="rId4"/>
    <sheet name="Tav.4" sheetId="6" r:id="rId5"/>
  </sheets>
  <definedNames>
    <definedName name="_Fill" localSheetId="2" hidden="1">Tav.2!#REF!</definedName>
    <definedName name="_Fill" localSheetId="3" hidden="1">Tav.3!#REF!</definedName>
    <definedName name="_Fill" localSheetId="4" hidden="1">Tav.4!#REF!</definedName>
    <definedName name="_Regression_Int" localSheetId="2" hidden="1">1</definedName>
    <definedName name="_Regression_Int" localSheetId="3" hidden="1">1</definedName>
    <definedName name="_Regression_Int" localSheetId="4" hidden="1">1</definedName>
    <definedName name="_xlnm.Print_Area" localSheetId="1">Tav.1!$A$3:$E$29</definedName>
    <definedName name="_xlnm.Print_Area" localSheetId="2">Tav.2!$A$3:$F$24</definedName>
    <definedName name="_xlnm.Print_Area" localSheetId="3">Tav.3!$A$3:$B$18</definedName>
    <definedName name="_xlnm.Print_Area" localSheetId="4">Tav.4!$A$3:$B$58</definedName>
    <definedName name="Print_Area_MI" localSheetId="2">#REF!</definedName>
    <definedName name="Print_Area_MI" localSheetId="3">Tav.3!$C$7:$G$21</definedName>
    <definedName name="Print_Area_MI" localSheetId="4">Tav.4!#REF!</definedName>
    <definedName name="Print_Area_MI">#REF!</definedName>
    <definedName name="Print_Titles_MI" localSheetId="2">#REF!,#REF!</definedName>
    <definedName name="Print_Titles_MI" localSheetId="3">Tav.3!$3:$6,Tav.3!$A:$A</definedName>
    <definedName name="Print_Titles_MI" localSheetId="4">Tav.4!$3:$6,Tav.4!$A:$A</definedName>
    <definedName name="Print_Titles_MI">#REF!,#REF!</definedName>
    <definedName name="_xlnm.Print_Titles" localSheetId="2">Tav.2!$A:$D,Tav.2!$3:$6</definedName>
    <definedName name="_xlnm.Print_Titles" localSheetId="3">Tav.3!$A:$A,Tav.3!$3:$6</definedName>
    <definedName name="_xlnm.Print_Titles" localSheetId="4">Tav.4!$A:$A,Tav.4!$3:$6</definedName>
  </definedNames>
  <calcPr calcId="162913"/>
</workbook>
</file>

<file path=xl/calcChain.xml><?xml version="1.0" encoding="utf-8"?>
<calcChain xmlns="http://schemas.openxmlformats.org/spreadsheetml/2006/main">
  <c r="L31" i="6" l="1"/>
  <c r="K31" i="6"/>
  <c r="J31" i="6"/>
  <c r="I31" i="6"/>
  <c r="H31" i="6"/>
  <c r="G31" i="6"/>
  <c r="F31" i="6"/>
  <c r="E31" i="6"/>
  <c r="D31" i="6"/>
  <c r="C31" i="6"/>
  <c r="F9" i="2" l="1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8" i="2"/>
  <c r="B26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8" i="2"/>
</calcChain>
</file>

<file path=xl/sharedStrings.xml><?xml version="1.0" encoding="utf-8"?>
<sst xmlns="http://schemas.openxmlformats.org/spreadsheetml/2006/main" count="293" uniqueCount="237">
  <si>
    <t>La bilancia dei pagamenti della tecnologia dell'Italia</t>
  </si>
  <si>
    <t>Italy's technological balance of payments</t>
  </si>
  <si>
    <t>I dati sono compilati dalla Banca d’Italia sulla base di criteri stabiliti in ambito internazionale dall’OCSE.</t>
  </si>
  <si>
    <t>Questo file è composto da quattro fogli.</t>
  </si>
  <si>
    <t>Il primo foglio riporta i crediti e i debiti della bilancia dei pagamenti della tecnologia dell'Italia distinti per causale della transazione.</t>
  </si>
  <si>
    <t>Il secondo foglio riporta i crediti e i debiti della bilancia dei pagamenti della tecnologia dell'Italia distinti per settore del soggetto residente.</t>
  </si>
  <si>
    <t>Il terzo foglio riporta i crediti e i debiti della bilancia dei pagamenti della tecnologia dell'Italia distinti per area geografica della controparte.</t>
  </si>
  <si>
    <t>Il quarto foglio riporta i crediti e i debiti della bilancia dei pagamenti della tecnologia dell'Italia distinti per paese della controparte.</t>
  </si>
  <si>
    <t>Tutti i valori sono in milioni di euro.</t>
  </si>
  <si>
    <t xml:space="preserve"> * * * </t>
  </si>
  <si>
    <t>Data are compiled by the Bank of Italy on the basis of international standards established by the OECD.</t>
  </si>
  <si>
    <t>This file contains four spreadsheets.</t>
  </si>
  <si>
    <t>Spreadsheet 1: receipts and payments of Italy's technological balance of payments by type of transaction.</t>
  </si>
  <si>
    <t>Spreadsheet 2: receipts and payments of Italy's technological balance of payments by sector of the Italian reporter.</t>
  </si>
  <si>
    <t>Spreadsheet 3: receipts and payments of Italy's technological balance of payments by geographical area.</t>
  </si>
  <si>
    <t>Spreadsheet 4: receipts and payments of Italy's technological balance of payments by partner country.</t>
  </si>
  <si>
    <t>(all data: euros in millions)</t>
  </si>
  <si>
    <t>Tavola 1 - Scambi internazionali di tecnologia dell'Italia per causale</t>
  </si>
  <si>
    <t>(milioni di euro)</t>
  </si>
  <si>
    <t>Table 1 - Italy's technology flows by type of transfer</t>
  </si>
  <si>
    <t>(millions of euros)</t>
  </si>
  <si>
    <r>
      <t>CREDITI (RECEIPTS</t>
    </r>
    <r>
      <rPr>
        <b/>
        <sz val="12"/>
        <rFont val="Arial"/>
        <family val="2"/>
      </rPr>
      <t>)</t>
    </r>
  </si>
  <si>
    <r>
      <t xml:space="preserve">DEBITI </t>
    </r>
    <r>
      <rPr>
        <b/>
        <i/>
        <sz val="12"/>
        <rFont val="Arial"/>
        <family val="2"/>
      </rPr>
      <t>(PAYMENTS)</t>
    </r>
  </si>
  <si>
    <t>Anno</t>
  </si>
  <si>
    <t>Totale</t>
  </si>
  <si>
    <t>Compensi per l'uso della proprietà intellettuale (SH)</t>
  </si>
  <si>
    <t>Servizi con contenuto tecnologico (SI2+SJ31)</t>
  </si>
  <si>
    <t>Ricerca e sviluppo (SJ1)</t>
  </si>
  <si>
    <t>Year</t>
  </si>
  <si>
    <t>Total</t>
  </si>
  <si>
    <r>
      <t>Patent licensing +Trademarks, patterns and designs</t>
    </r>
    <r>
      <rPr>
        <b/>
        <sz val="10"/>
        <rFont val="Arial Narrow"/>
        <family val="2"/>
      </rPr>
      <t xml:space="preserve"> (SH)</t>
    </r>
  </si>
  <si>
    <r>
      <t>Technology-related services</t>
    </r>
    <r>
      <rPr>
        <b/>
        <sz val="10"/>
        <rFont val="Arial Narrow"/>
        <family val="2"/>
      </rPr>
      <t xml:space="preserve"> (SI2+SJ31)</t>
    </r>
  </si>
  <si>
    <r>
      <t>R&amp;D carried out abroad</t>
    </r>
    <r>
      <rPr>
        <b/>
        <sz val="10"/>
        <rFont val="Arial Narrow"/>
        <family val="2"/>
      </rPr>
      <t xml:space="preserve"> (SJ1)</t>
    </r>
  </si>
  <si>
    <t>Fonte: Banca d'Italia</t>
  </si>
  <si>
    <t>Source: Banca d'Italia</t>
  </si>
  <si>
    <t>Tavola 2 - Scambi internazionali di tecnologia dell'Italia per settore di attività (ISIC rev. 4)</t>
  </si>
  <si>
    <t>Table 2 - Italy's technology flows by industrial activity (ISIC rev. 4)</t>
  </si>
  <si>
    <r>
      <t xml:space="preserve">CREDITI </t>
    </r>
    <r>
      <rPr>
        <b/>
        <i/>
        <sz val="12"/>
        <rFont val="Arial"/>
        <family val="2"/>
      </rPr>
      <t>(RECEIPTS)</t>
    </r>
  </si>
  <si>
    <t>Settore (ISIC Revision 4)</t>
  </si>
  <si>
    <t>Sector (ISIC Revision 4)</t>
  </si>
  <si>
    <t>ATTIVITA' MANIFATTURIERE</t>
  </si>
  <si>
    <t>TOTAL MANUFACTURING</t>
  </si>
  <si>
    <t>C</t>
  </si>
  <si>
    <t>10-33</t>
  </si>
  <si>
    <t>di cui/of which</t>
  </si>
  <si>
    <t>Alimentari</t>
  </si>
  <si>
    <t>Food, beverages, tobacco</t>
  </si>
  <si>
    <t>CA</t>
  </si>
  <si>
    <t>10-12</t>
  </si>
  <si>
    <t>Tessile, abbigliamento e pelli</t>
  </si>
  <si>
    <t>Textiles, wearing apparel, leather and related products</t>
  </si>
  <si>
    <t>CB</t>
  </si>
  <si>
    <t>13-15</t>
  </si>
  <si>
    <t>Chimica</t>
  </si>
  <si>
    <t>Chemicals and chemical products</t>
  </si>
  <si>
    <t>CE</t>
  </si>
  <si>
    <t>Farmaceutica</t>
  </si>
  <si>
    <t>Pharmaceuticals</t>
  </si>
  <si>
    <t>CF</t>
  </si>
  <si>
    <t>Gomma e plastica</t>
  </si>
  <si>
    <t>Rubber and plastic products</t>
  </si>
  <si>
    <t>Computer, prodotti elettronici e ottici</t>
  </si>
  <si>
    <t>Computer, electronic and optical products</t>
  </si>
  <si>
    <t>CI</t>
  </si>
  <si>
    <t>Apparecchi elettrici</t>
  </si>
  <si>
    <t>Electrical equipment</t>
  </si>
  <si>
    <t>CJ</t>
  </si>
  <si>
    <t>Meccanica</t>
  </si>
  <si>
    <t>Machinery and equipment n.e.c.</t>
  </si>
  <si>
    <t>CK</t>
  </si>
  <si>
    <t xml:space="preserve">Autoveicoli, rimorchi e semirimorchi </t>
  </si>
  <si>
    <t>Motor vehicles, trailers and semi-trailers</t>
  </si>
  <si>
    <t>TOTALE SERVIZI</t>
  </si>
  <si>
    <t>TOTAL SERVICES</t>
  </si>
  <si>
    <t>G to U</t>
  </si>
  <si>
    <t>45-99</t>
  </si>
  <si>
    <t xml:space="preserve">Servizi di commercio e distribuzione </t>
  </si>
  <si>
    <t>Wholesale and retail trade</t>
  </si>
  <si>
    <t>G</t>
  </si>
  <si>
    <t>45-47</t>
  </si>
  <si>
    <t>Servizi di informazione e comunicazione</t>
  </si>
  <si>
    <t>Information and communication</t>
  </si>
  <si>
    <t>J</t>
  </si>
  <si>
    <t>58-63</t>
  </si>
  <si>
    <t>Servizi finanziari e assicurativi</t>
  </si>
  <si>
    <t>Finance and insurance</t>
  </si>
  <si>
    <t>K</t>
  </si>
  <si>
    <t>64-66</t>
  </si>
  <si>
    <t>Servizi professionali, scientifici e tecnici</t>
  </si>
  <si>
    <t>Professional, scientific and technical activities</t>
  </si>
  <si>
    <t>M</t>
  </si>
  <si>
    <t>69-75</t>
  </si>
  <si>
    <t>ALTRI SETTORI (1)</t>
  </si>
  <si>
    <t>OTHER SECTORS (1)</t>
  </si>
  <si>
    <t>A+B+D+E+F</t>
  </si>
  <si>
    <t>TOTALE GENERALE</t>
  </si>
  <si>
    <t>GRAND TOTAL</t>
  </si>
  <si>
    <t>A-U</t>
  </si>
  <si>
    <t>01-99</t>
  </si>
  <si>
    <t>(1) Altri settori includono:  A) Agricoltura; B) Estrazione di minerali; D+E) Elettricità, gas, acqua e rifiuti; F) Costruzioni</t>
  </si>
  <si>
    <t>(1) Other sectors include:  A) Agriculture, forestry and fishing; B) Mining and quarrying; D+E) Electricity, gas, water and waste services; F) Construction</t>
  </si>
  <si>
    <t>Tavola 3 - Scambi internazionali di tecnologia dell'Italia per area geografica della controparte</t>
  </si>
  <si>
    <t xml:space="preserve">Table 3 - Italy's technology flows by geographical area </t>
  </si>
  <si>
    <t>Area Geografica</t>
  </si>
  <si>
    <t xml:space="preserve">Partner zone </t>
  </si>
  <si>
    <r>
      <t xml:space="preserve">Crediti </t>
    </r>
    <r>
      <rPr>
        <b/>
        <i/>
        <sz val="10"/>
        <rFont val="Arial Narrow"/>
        <family val="2"/>
      </rPr>
      <t>(receipts)</t>
    </r>
  </si>
  <si>
    <r>
      <t xml:space="preserve">Debiti </t>
    </r>
    <r>
      <rPr>
        <b/>
        <i/>
        <sz val="10"/>
        <rFont val="Arial Narrow"/>
        <family val="2"/>
      </rPr>
      <t>(payments)</t>
    </r>
  </si>
  <si>
    <t>1.  MONDO</t>
  </si>
  <si>
    <t>1.  WORLD</t>
  </si>
  <si>
    <t>2.  OCSE</t>
  </si>
  <si>
    <t>2.  OECD</t>
  </si>
  <si>
    <t>3.  NORD AMERICA</t>
  </si>
  <si>
    <t>3.  NORTH AMERICA</t>
  </si>
  <si>
    <t>8.  EUROPA</t>
  </si>
  <si>
    <t>8.  EUROPE</t>
  </si>
  <si>
    <t>9.  ASIA</t>
  </si>
  <si>
    <t>10. AMERICA CENTRALE</t>
  </si>
  <si>
    <t>10. CENTRAL AMERICA</t>
  </si>
  <si>
    <t>11. AMERICA MERIDIONALE</t>
  </si>
  <si>
    <t>11. SOUTH AMERICA</t>
  </si>
  <si>
    <t>12. AFRICA</t>
  </si>
  <si>
    <t>13. MEDIO ORIENTE</t>
  </si>
  <si>
    <t>13. MIDDLE EAST</t>
  </si>
  <si>
    <t>14. OCEANIA</t>
  </si>
  <si>
    <t>15. DATI NON RIPARTIBILI</t>
  </si>
  <si>
    <t>15. NOT CLASSIFIED</t>
  </si>
  <si>
    <t>Tavola 4 - Scambi internazionali di tecnologia dell'Italia per paese controparte</t>
  </si>
  <si>
    <t xml:space="preserve"> Table 4 - Italy's technology flows by partner country </t>
  </si>
  <si>
    <r>
      <t xml:space="preserve">Paesi </t>
    </r>
    <r>
      <rPr>
        <b/>
        <i/>
        <sz val="10"/>
        <rFont val="Arial Narrow"/>
        <family val="2"/>
      </rPr>
      <t>(Countries)</t>
    </r>
  </si>
  <si>
    <t xml:space="preserve">OECD countries </t>
  </si>
  <si>
    <t>Stati Uniti</t>
  </si>
  <si>
    <t>United States</t>
  </si>
  <si>
    <t>Canada</t>
  </si>
  <si>
    <t>Austria</t>
  </si>
  <si>
    <t>Belgio</t>
  </si>
  <si>
    <t>Belgium</t>
  </si>
  <si>
    <t>Czech Republic</t>
  </si>
  <si>
    <t>Danimarca</t>
  </si>
  <si>
    <t>Denmark</t>
  </si>
  <si>
    <t>Estonia</t>
  </si>
  <si>
    <t>Finlandia</t>
  </si>
  <si>
    <t>Finland</t>
  </si>
  <si>
    <t>Francia</t>
  </si>
  <si>
    <t>France</t>
  </si>
  <si>
    <t>Germania</t>
  </si>
  <si>
    <t>Germany</t>
  </si>
  <si>
    <t>Grecia</t>
  </si>
  <si>
    <t>Greece</t>
  </si>
  <si>
    <t>Ungheria</t>
  </si>
  <si>
    <t>Hungary</t>
  </si>
  <si>
    <t>Irlanda</t>
  </si>
  <si>
    <t>Ireland</t>
  </si>
  <si>
    <t>Lussemburgo</t>
  </si>
  <si>
    <t>Luxembourg</t>
  </si>
  <si>
    <t>Netherlands</t>
  </si>
  <si>
    <t>Polonia</t>
  </si>
  <si>
    <t>Poland</t>
  </si>
  <si>
    <t>Portogallo</t>
  </si>
  <si>
    <t>Portugal</t>
  </si>
  <si>
    <t>Repubblica Slovacca</t>
  </si>
  <si>
    <t>Slovak Republic</t>
  </si>
  <si>
    <t>Slovenia</t>
  </si>
  <si>
    <t>Spagna</t>
  </si>
  <si>
    <t>Spain</t>
  </si>
  <si>
    <t>Svezia</t>
  </si>
  <si>
    <t>Sweden</t>
  </si>
  <si>
    <t>Regno Unito</t>
  </si>
  <si>
    <t>United Kingdom</t>
  </si>
  <si>
    <t>Islanda</t>
  </si>
  <si>
    <t>Iceland</t>
  </si>
  <si>
    <t>Norvegia</t>
  </si>
  <si>
    <t>Norway</t>
  </si>
  <si>
    <t>Svizzera</t>
  </si>
  <si>
    <t>Switzerland</t>
  </si>
  <si>
    <t>Turchia</t>
  </si>
  <si>
    <t>Turkey</t>
  </si>
  <si>
    <t>Australia</t>
  </si>
  <si>
    <t>Cile</t>
  </si>
  <si>
    <t>Chile</t>
  </si>
  <si>
    <t>Israele</t>
  </si>
  <si>
    <t>Israel</t>
  </si>
  <si>
    <t>Giappone</t>
  </si>
  <si>
    <t>Japan</t>
  </si>
  <si>
    <t>Corea</t>
  </si>
  <si>
    <t>Korea</t>
  </si>
  <si>
    <t>Messico</t>
  </si>
  <si>
    <t>Mexico</t>
  </si>
  <si>
    <t>Nuova Zelanda</t>
  </si>
  <si>
    <t>New Zealand</t>
  </si>
  <si>
    <t>Paesi non OCSE</t>
  </si>
  <si>
    <t>Non-OECD countries</t>
  </si>
  <si>
    <t>Latvia</t>
  </si>
  <si>
    <t>Lituania</t>
  </si>
  <si>
    <t>Lithuania</t>
  </si>
  <si>
    <t>Russia</t>
  </si>
  <si>
    <t>Russian Federation</t>
  </si>
  <si>
    <t>Argentina</t>
  </si>
  <si>
    <t>Brasile</t>
  </si>
  <si>
    <t>Brazil</t>
  </si>
  <si>
    <t>Sud Africa</t>
  </si>
  <si>
    <t>South Africa</t>
  </si>
  <si>
    <t>Cina</t>
  </si>
  <si>
    <t>China</t>
  </si>
  <si>
    <t>Hong Kong, China</t>
  </si>
  <si>
    <t>India</t>
  </si>
  <si>
    <t>Indonesia</t>
  </si>
  <si>
    <t>Malaysia</t>
  </si>
  <si>
    <t>Filippine</t>
  </si>
  <si>
    <t>Philippines</t>
  </si>
  <si>
    <t>Singapore</t>
  </si>
  <si>
    <t>Thailand</t>
  </si>
  <si>
    <t>Taiwan</t>
  </si>
  <si>
    <t>Chinese Taipei</t>
  </si>
  <si>
    <t>Dati non ripartibili</t>
  </si>
  <si>
    <t>Not allocated</t>
  </si>
  <si>
    <t>Other transport equipment</t>
  </si>
  <si>
    <t>4.  EUROPEAN UNION (27)</t>
  </si>
  <si>
    <t>4.  UNIONE EUROPEA (27)</t>
  </si>
  <si>
    <t>Altri mezzi di trasporto</t>
  </si>
  <si>
    <t>Codici/Codes</t>
  </si>
  <si>
    <t>Qatar</t>
  </si>
  <si>
    <t>di cui:</t>
  </si>
  <si>
    <t>OCSE</t>
  </si>
  <si>
    <t>Principali paesi OCSE:</t>
  </si>
  <si>
    <t>Olanda</t>
  </si>
  <si>
    <t>Altri paesi OCSE:</t>
  </si>
  <si>
    <t>Ceca, Repubblica</t>
  </si>
  <si>
    <t>Colombia</t>
  </si>
  <si>
    <t xml:space="preserve">Lettonia </t>
  </si>
  <si>
    <t>Croazia</t>
  </si>
  <si>
    <t>Hong Kong</t>
  </si>
  <si>
    <t>Thailandia</t>
  </si>
  <si>
    <t>Main OECD countries</t>
  </si>
  <si>
    <t>Other OECD countries</t>
  </si>
  <si>
    <t>Costa Rica</t>
  </si>
  <si>
    <t>of which</t>
  </si>
  <si>
    <t>Croatia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</si>
</sst>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General_)"/>
    <numFmt numFmtId="165" formatCode="_-* #,##0_-;\-* #,##0_-;_-* &quot;-&quot;??_-;_-@_-"/>
    <numFmt numFmtId="166" formatCode="0."/>
    <numFmt numFmtId="167" formatCode="#,##0.00_ ;[Red]\-#,##0.00\ "/>
  </numFmts>
  <fonts count="29">
    <font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6"/>
      <name val="Times New Roman"/>
      <family val="1"/>
    </font>
    <font>
      <i/>
      <sz val="16"/>
      <name val="Times New Roman"/>
      <family val="1"/>
    </font>
    <font>
      <i/>
      <sz val="10"/>
      <name val="Times New Roman"/>
      <family val="1"/>
    </font>
    <font>
      <b/>
      <sz val="13"/>
      <name val="Arial"/>
      <family val="2"/>
    </font>
    <font>
      <sz val="10"/>
      <name val="Courier"/>
      <family val="3"/>
    </font>
    <font>
      <i/>
      <sz val="12.5"/>
      <name val="Arial"/>
      <family val="2"/>
    </font>
    <font>
      <b/>
      <i/>
      <sz val="13"/>
      <name val="Arial"/>
      <family val="2"/>
    </font>
    <font>
      <b/>
      <sz val="14"/>
      <name val="Arial"/>
      <family val="2"/>
    </font>
    <font>
      <b/>
      <sz val="14"/>
      <name val="Helvetica"/>
      <family val="2"/>
    </font>
    <font>
      <b/>
      <sz val="12"/>
      <name val="Arial"/>
      <family val="2"/>
    </font>
    <font>
      <b/>
      <i/>
      <sz val="12"/>
      <name val="Arial"/>
      <family val="2"/>
    </font>
    <font>
      <b/>
      <sz val="10"/>
      <name val="Arial Narrow"/>
      <family val="2"/>
    </font>
    <font>
      <b/>
      <i/>
      <sz val="9"/>
      <name val="Arial Narrow"/>
      <family val="2"/>
    </font>
    <font>
      <b/>
      <i/>
      <sz val="10"/>
      <name val="Arial Narrow"/>
      <family val="2"/>
    </font>
    <font>
      <sz val="10"/>
      <name val="Helvetica-Narrow"/>
      <family val="2"/>
    </font>
    <font>
      <sz val="10"/>
      <name val="Arial Narrow"/>
      <family val="2"/>
    </font>
    <font>
      <b/>
      <sz val="9"/>
      <name val="Helvetica-Narrow"/>
      <family val="2"/>
    </font>
    <font>
      <i/>
      <sz val="10"/>
      <name val="Arial"/>
      <family val="2"/>
    </font>
    <font>
      <sz val="11"/>
      <color theme="1"/>
      <name val="Calibri"/>
      <family val="2"/>
      <scheme val="minor"/>
    </font>
    <font>
      <sz val="14"/>
      <name val="Helvetica"/>
      <family val="2"/>
    </font>
    <font>
      <sz val="11"/>
      <name val="Arial Narrow"/>
      <family val="2"/>
    </font>
    <font>
      <sz val="11"/>
      <name val="Helvetica-Narrow"/>
      <family val="2"/>
    </font>
    <font>
      <b/>
      <sz val="12.5"/>
      <name val="Arial"/>
      <family val="2"/>
    </font>
    <font>
      <i/>
      <sz val="10"/>
      <name val="Arial Narrow"/>
      <family val="2"/>
    </font>
    <font>
      <b/>
      <sz val="10"/>
      <color rgb="FFC00000"/>
      <name val="Arial Narrow"/>
      <family val="2"/>
    </font>
    <font>
      <sz val="10"/>
      <color theme="1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0" fontId="1" fillId="0" borderId="0"/>
    <xf numFmtId="164" fontId="7" fillId="0" borderId="0"/>
    <xf numFmtId="0" fontId="1" fillId="0" borderId="0"/>
    <xf numFmtId="0" fontId="21" fillId="0" borderId="0"/>
    <xf numFmtId="164" fontId="7" fillId="0" borderId="0"/>
    <xf numFmtId="164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</cellStyleXfs>
  <cellXfs count="157">
    <xf numFmtId="0" fontId="0" fillId="0" borderId="0" xfId="0"/>
    <xf numFmtId="14" fontId="2" fillId="2" borderId="0" xfId="2" applyNumberFormat="1" applyFont="1" applyFill="1" applyBorder="1" applyAlignment="1">
      <alignment horizontal="right"/>
    </xf>
    <xf numFmtId="0" fontId="2" fillId="2" borderId="0" xfId="2" applyFont="1" applyFill="1" applyBorder="1" applyAlignment="1">
      <alignment horizontal="right"/>
    </xf>
    <xf numFmtId="0" fontId="0" fillId="3" borderId="0" xfId="0" applyFill="1"/>
    <xf numFmtId="14" fontId="2" fillId="2" borderId="0" xfId="2" applyNumberFormat="1" applyFont="1" applyFill="1" applyBorder="1" applyAlignment="1"/>
    <xf numFmtId="0" fontId="1" fillId="2" borderId="0" xfId="2" applyFill="1" applyBorder="1"/>
    <xf numFmtId="0" fontId="2" fillId="2" borderId="0" xfId="2" applyFont="1" applyFill="1" applyAlignment="1">
      <alignment horizontal="left" indent="1"/>
    </xf>
    <xf numFmtId="0" fontId="1" fillId="2" borderId="0" xfId="2" applyFill="1"/>
    <xf numFmtId="0" fontId="6" fillId="0" borderId="0" xfId="0" applyFont="1" applyFill="1" applyAlignment="1" applyProtection="1">
      <alignment vertical="center"/>
    </xf>
    <xf numFmtId="164" fontId="8" fillId="0" borderId="0" xfId="3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0" fillId="0" borderId="0" xfId="0" applyFill="1"/>
    <xf numFmtId="0" fontId="10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/>
    <xf numFmtId="0" fontId="11" fillId="4" borderId="1" xfId="0" applyFont="1" applyFill="1" applyBorder="1" applyAlignment="1" applyProtection="1">
      <alignment vertical="center"/>
    </xf>
    <xf numFmtId="0" fontId="14" fillId="4" borderId="1" xfId="0" applyFont="1" applyFill="1" applyBorder="1" applyAlignment="1">
      <alignment vertical="center"/>
    </xf>
    <xf numFmtId="0" fontId="14" fillId="5" borderId="1" xfId="0" applyFont="1" applyFill="1" applyBorder="1" applyAlignment="1" applyProtection="1">
      <alignment horizontal="center" vertical="center" wrapText="1"/>
    </xf>
    <xf numFmtId="0" fontId="14" fillId="6" borderId="1" xfId="0" applyFont="1" applyFill="1" applyBorder="1" applyAlignment="1" applyProtection="1">
      <alignment horizontal="center" vertical="center" wrapText="1"/>
    </xf>
    <xf numFmtId="0" fontId="1" fillId="0" borderId="0" xfId="0" applyFont="1"/>
    <xf numFmtId="0" fontId="15" fillId="5" borderId="2" xfId="0" applyFont="1" applyFill="1" applyBorder="1" applyAlignment="1" applyProtection="1">
      <alignment horizontal="center" vertical="center" wrapText="1"/>
    </xf>
    <xf numFmtId="0" fontId="16" fillId="6" borderId="2" xfId="0" applyFont="1" applyFill="1" applyBorder="1" applyAlignment="1" applyProtection="1">
      <alignment horizontal="center" vertical="center" wrapText="1"/>
    </xf>
    <xf numFmtId="0" fontId="14" fillId="0" borderId="3" xfId="0" applyFont="1" applyFill="1" applyBorder="1" applyAlignment="1" applyProtection="1">
      <alignment horizontal="left" vertical="center"/>
    </xf>
    <xf numFmtId="0" fontId="14" fillId="0" borderId="6" xfId="0" applyFont="1" applyFill="1" applyBorder="1" applyAlignment="1" applyProtection="1">
      <alignment horizontal="left" vertical="center"/>
    </xf>
    <xf numFmtId="3" fontId="17" fillId="0" borderId="0" xfId="4" applyNumberFormat="1" applyFont="1" applyBorder="1" applyAlignment="1">
      <alignment vertical="center"/>
    </xf>
    <xf numFmtId="0" fontId="14" fillId="0" borderId="0" xfId="0" applyFont="1" applyFill="1" applyBorder="1" applyAlignment="1" applyProtection="1">
      <alignment horizontal="left" vertical="center"/>
    </xf>
    <xf numFmtId="0" fontId="17" fillId="7" borderId="0" xfId="0" applyFont="1" applyFill="1"/>
    <xf numFmtId="0" fontId="17" fillId="7" borderId="0" xfId="0" applyFont="1" applyFill="1" applyBorder="1" applyAlignment="1">
      <alignment vertical="center"/>
    </xf>
    <xf numFmtId="0" fontId="18" fillId="7" borderId="0" xfId="0" applyFont="1" applyFill="1"/>
    <xf numFmtId="0" fontId="19" fillId="7" borderId="0" xfId="0" applyFont="1" applyFill="1" applyBorder="1" applyAlignment="1">
      <alignment vertical="center"/>
    </xf>
    <xf numFmtId="0" fontId="20" fillId="0" borderId="0" xfId="0" applyFont="1"/>
    <xf numFmtId="164" fontId="17" fillId="0" borderId="0" xfId="6" applyFont="1" applyFill="1" applyBorder="1" applyAlignment="1"/>
    <xf numFmtId="164" fontId="17" fillId="0" borderId="0" xfId="6" applyFont="1"/>
    <xf numFmtId="164" fontId="17" fillId="0" borderId="0" xfId="6" applyFont="1" applyBorder="1"/>
    <xf numFmtId="164" fontId="1" fillId="0" borderId="0" xfId="6" applyFont="1" applyFill="1" applyAlignment="1"/>
    <xf numFmtId="164" fontId="1" fillId="0" borderId="0" xfId="6" applyFont="1" applyFill="1" applyBorder="1" applyAlignment="1"/>
    <xf numFmtId="164" fontId="22" fillId="0" borderId="0" xfId="6" applyFont="1" applyBorder="1" applyAlignment="1">
      <alignment vertical="center"/>
    </xf>
    <xf numFmtId="164" fontId="16" fillId="6" borderId="1" xfId="6" applyFont="1" applyFill="1" applyBorder="1" applyAlignment="1" applyProtection="1">
      <alignment horizontal="left" vertical="center" wrapText="1"/>
    </xf>
    <xf numFmtId="164" fontId="14" fillId="6" borderId="12" xfId="6" applyFont="1" applyFill="1" applyBorder="1" applyAlignment="1" applyProtection="1">
      <alignment horizontal="center" vertical="center" wrapText="1"/>
    </xf>
    <xf numFmtId="164" fontId="17" fillId="0" borderId="0" xfId="6" applyFont="1" applyBorder="1" applyAlignment="1">
      <alignment vertical="center"/>
    </xf>
    <xf numFmtId="164" fontId="16" fillId="0" borderId="0" xfId="6" applyFont="1" applyFill="1" applyBorder="1" applyAlignment="1" applyProtection="1">
      <alignment vertical="center"/>
    </xf>
    <xf numFmtId="164" fontId="18" fillId="0" borderId="7" xfId="6" applyFont="1" applyFill="1" applyBorder="1" applyAlignment="1" applyProtection="1">
      <alignment horizontal="center" vertical="center"/>
    </xf>
    <xf numFmtId="3" fontId="14" fillId="0" borderId="0" xfId="6" applyNumberFormat="1" applyFont="1" applyBorder="1" applyAlignment="1">
      <alignment vertical="center"/>
    </xf>
    <xf numFmtId="165" fontId="17" fillId="0" borderId="0" xfId="1" applyNumberFormat="1" applyFont="1" applyFill="1" applyBorder="1" applyAlignment="1">
      <alignment vertical="center"/>
    </xf>
    <xf numFmtId="166" fontId="23" fillId="0" borderId="0" xfId="6" applyNumberFormat="1" applyFont="1" applyFill="1" applyBorder="1" applyAlignment="1" applyProtection="1">
      <alignment horizontal="right" vertical="center"/>
    </xf>
    <xf numFmtId="164" fontId="14" fillId="0" borderId="0" xfId="6" applyFont="1" applyFill="1" applyBorder="1" applyAlignment="1" applyProtection="1">
      <alignment horizontal="left" vertical="center"/>
    </xf>
    <xf numFmtId="3" fontId="18" fillId="0" borderId="0" xfId="6" applyNumberFormat="1" applyFont="1" applyBorder="1" applyAlignment="1">
      <alignment vertical="center"/>
    </xf>
    <xf numFmtId="166" fontId="18" fillId="0" borderId="0" xfId="6" applyNumberFormat="1" applyFont="1" applyFill="1" applyBorder="1" applyAlignment="1" applyProtection="1">
      <alignment horizontal="right" vertical="center"/>
    </xf>
    <xf numFmtId="164" fontId="16" fillId="0" borderId="0" xfId="6" applyFont="1" applyFill="1" applyBorder="1" applyAlignment="1" applyProtection="1">
      <alignment horizontal="left" vertical="center"/>
    </xf>
    <xf numFmtId="164" fontId="16" fillId="0" borderId="0" xfId="6" quotePrefix="1" applyFont="1" applyFill="1" applyBorder="1" applyAlignment="1" applyProtection="1">
      <alignment horizontal="left" vertical="center"/>
    </xf>
    <xf numFmtId="0" fontId="1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164" fontId="14" fillId="0" borderId="0" xfId="6" applyFont="1" applyFill="1" applyBorder="1" applyAlignment="1" applyProtection="1">
      <alignment vertical="center"/>
    </xf>
    <xf numFmtId="164" fontId="16" fillId="0" borderId="10" xfId="6" applyFont="1" applyFill="1" applyBorder="1" applyAlignment="1" applyProtection="1">
      <alignment horizontal="left" vertical="center"/>
    </xf>
    <xf numFmtId="164" fontId="18" fillId="0" borderId="9" xfId="6" quotePrefix="1" applyFont="1" applyFill="1" applyBorder="1" applyAlignment="1" applyProtection="1">
      <alignment horizontal="center" vertical="center"/>
    </xf>
    <xf numFmtId="3" fontId="14" fillId="0" borderId="10" xfId="6" applyNumberFormat="1" applyFont="1" applyBorder="1" applyAlignment="1">
      <alignment vertical="center"/>
    </xf>
    <xf numFmtId="164" fontId="18" fillId="0" borderId="0" xfId="6" quotePrefix="1" applyFont="1" applyFill="1" applyBorder="1" applyAlignment="1" applyProtection="1">
      <alignment horizontal="center" vertical="center"/>
    </xf>
    <xf numFmtId="164" fontId="17" fillId="0" borderId="0" xfId="7" applyFont="1"/>
    <xf numFmtId="164" fontId="17" fillId="0" borderId="0" xfId="7" applyFont="1" applyBorder="1"/>
    <xf numFmtId="0" fontId="6" fillId="0" borderId="0" xfId="0" applyFont="1" applyFill="1" applyAlignment="1" applyProtection="1">
      <alignment vertical="top"/>
    </xf>
    <xf numFmtId="164" fontId="1" fillId="0" borderId="0" xfId="7" applyFont="1" applyFill="1" applyAlignment="1"/>
    <xf numFmtId="164" fontId="17" fillId="0" borderId="0" xfId="7" applyFont="1" applyFill="1" applyBorder="1" applyAlignment="1"/>
    <xf numFmtId="164" fontId="8" fillId="0" borderId="0" xfId="3" quotePrefix="1" applyFont="1" applyFill="1" applyAlignment="1" applyProtection="1">
      <alignment horizontal="left" vertical="top"/>
    </xf>
    <xf numFmtId="164" fontId="25" fillId="4" borderId="12" xfId="7" applyFont="1" applyFill="1" applyBorder="1" applyAlignment="1" applyProtection="1">
      <alignment vertical="center"/>
    </xf>
    <xf numFmtId="164" fontId="22" fillId="0" borderId="0" xfId="7" applyFont="1" applyBorder="1" applyAlignment="1">
      <alignment vertical="center"/>
    </xf>
    <xf numFmtId="164" fontId="14" fillId="6" borderId="14" xfId="7" applyFont="1" applyFill="1" applyBorder="1" applyAlignment="1">
      <alignment horizontal="center" vertical="center"/>
    </xf>
    <xf numFmtId="164" fontId="16" fillId="6" borderId="14" xfId="7" applyFont="1" applyFill="1" applyBorder="1" applyAlignment="1">
      <alignment horizontal="center" vertical="center"/>
    </xf>
    <xf numFmtId="164" fontId="14" fillId="6" borderId="14" xfId="3" applyFont="1" applyFill="1" applyBorder="1" applyAlignment="1">
      <alignment horizontal="center" vertical="center" wrapText="1"/>
    </xf>
    <xf numFmtId="164" fontId="17" fillId="0" borderId="0" xfId="7" applyFont="1" applyBorder="1" applyAlignment="1">
      <alignment vertical="center"/>
    </xf>
    <xf numFmtId="164" fontId="14" fillId="5" borderId="13" xfId="7" applyFont="1" applyFill="1" applyBorder="1" applyAlignment="1" applyProtection="1">
      <alignment vertical="center"/>
    </xf>
    <xf numFmtId="164" fontId="16" fillId="5" borderId="13" xfId="7" applyFont="1" applyFill="1" applyBorder="1" applyAlignment="1" applyProtection="1">
      <alignment vertical="center"/>
    </xf>
    <xf numFmtId="165" fontId="14" fillId="0" borderId="4" xfId="7" applyNumberFormat="1" applyFont="1" applyBorder="1" applyAlignment="1">
      <alignment vertical="center"/>
    </xf>
    <xf numFmtId="166" fontId="14" fillId="5" borderId="13" xfId="7" quotePrefix="1" applyNumberFormat="1" applyFont="1" applyFill="1" applyBorder="1" applyAlignment="1" applyProtection="1">
      <alignment horizontal="left" vertical="center"/>
    </xf>
    <xf numFmtId="166" fontId="16" fillId="5" borderId="13" xfId="7" quotePrefix="1" applyNumberFormat="1" applyFont="1" applyFill="1" applyBorder="1" applyAlignment="1" applyProtection="1">
      <alignment horizontal="left" vertical="center"/>
    </xf>
    <xf numFmtId="165" fontId="18" fillId="0" borderId="7" xfId="7" applyNumberFormat="1" applyFont="1" applyBorder="1" applyAlignment="1">
      <alignment vertical="center"/>
    </xf>
    <xf numFmtId="166" fontId="14" fillId="5" borderId="13" xfId="7" applyNumberFormat="1" applyFont="1" applyFill="1" applyBorder="1" applyAlignment="1" applyProtection="1">
      <alignment horizontal="left" vertical="center"/>
    </xf>
    <xf numFmtId="166" fontId="16" fillId="5" borderId="13" xfId="7" applyNumberFormat="1" applyFont="1" applyFill="1" applyBorder="1" applyAlignment="1" applyProtection="1">
      <alignment horizontal="left" vertical="center"/>
    </xf>
    <xf numFmtId="164" fontId="14" fillId="5" borderId="13" xfId="7" applyFont="1" applyFill="1" applyBorder="1" applyAlignment="1" applyProtection="1">
      <alignment horizontal="left" vertical="center"/>
    </xf>
    <xf numFmtId="164" fontId="16" fillId="5" borderId="13" xfId="7" applyFont="1" applyFill="1" applyBorder="1" applyAlignment="1" applyProtection="1">
      <alignment horizontal="left" vertical="center"/>
    </xf>
    <xf numFmtId="164" fontId="16" fillId="5" borderId="0" xfId="7" applyFont="1" applyFill="1" applyBorder="1" applyAlignment="1" applyProtection="1">
      <alignment vertical="center"/>
    </xf>
    <xf numFmtId="164" fontId="14" fillId="5" borderId="14" xfId="7" applyFont="1" applyFill="1" applyBorder="1" applyAlignment="1" applyProtection="1">
      <alignment vertical="center"/>
    </xf>
    <xf numFmtId="164" fontId="16" fillId="5" borderId="10" xfId="7" applyFont="1" applyFill="1" applyBorder="1" applyAlignment="1" applyProtection="1">
      <alignment vertical="center"/>
    </xf>
    <xf numFmtId="165" fontId="18" fillId="0" borderId="9" xfId="7" applyNumberFormat="1" applyFont="1" applyFill="1" applyBorder="1" applyAlignment="1">
      <alignment vertical="center"/>
    </xf>
    <xf numFmtId="164" fontId="14" fillId="0" borderId="0" xfId="7" applyFont="1" applyFill="1" applyBorder="1" applyAlignment="1" applyProtection="1">
      <alignment vertical="center"/>
    </xf>
    <xf numFmtId="164" fontId="17" fillId="0" borderId="0" xfId="3" applyFont="1"/>
    <xf numFmtId="164" fontId="17" fillId="0" borderId="0" xfId="3" applyFont="1" applyBorder="1"/>
    <xf numFmtId="164" fontId="17" fillId="0" borderId="0" xfId="3" applyFont="1" applyFill="1" applyBorder="1" applyAlignment="1"/>
    <xf numFmtId="164" fontId="1" fillId="0" borderId="0" xfId="3" applyFont="1" applyFill="1" applyAlignment="1"/>
    <xf numFmtId="164" fontId="17" fillId="0" borderId="0" xfId="3" applyFont="1" applyBorder="1" applyAlignment="1"/>
    <xf numFmtId="164" fontId="25" fillId="4" borderId="12" xfId="3" applyFont="1" applyFill="1" applyBorder="1" applyAlignment="1" applyProtection="1">
      <alignment vertical="center"/>
    </xf>
    <xf numFmtId="164" fontId="22" fillId="0" borderId="0" xfId="3" applyFont="1" applyBorder="1" applyAlignment="1">
      <alignment vertical="center"/>
    </xf>
    <xf numFmtId="164" fontId="14" fillId="8" borderId="14" xfId="3" applyFont="1" applyFill="1" applyBorder="1" applyAlignment="1">
      <alignment horizontal="center" vertical="center"/>
    </xf>
    <xf numFmtId="164" fontId="17" fillId="0" borderId="0" xfId="3" applyFont="1" applyBorder="1" applyAlignment="1">
      <alignment vertical="center"/>
    </xf>
    <xf numFmtId="164" fontId="14" fillId="9" borderId="2" xfId="3" applyFont="1" applyFill="1" applyBorder="1" applyAlignment="1" applyProtection="1">
      <alignment vertical="center"/>
    </xf>
    <xf numFmtId="164" fontId="16" fillId="9" borderId="2" xfId="3" applyFont="1" applyFill="1" applyBorder="1" applyAlignment="1" applyProtection="1">
      <alignment vertical="center"/>
    </xf>
    <xf numFmtId="164" fontId="14" fillId="5" borderId="13" xfId="3" applyFont="1" applyFill="1" applyBorder="1" applyAlignment="1" applyProtection="1">
      <alignment vertical="center"/>
    </xf>
    <xf numFmtId="164" fontId="16" fillId="5" borderId="13" xfId="3" applyFont="1" applyFill="1" applyBorder="1" applyAlignment="1" applyProtection="1">
      <alignment vertical="center"/>
    </xf>
    <xf numFmtId="164" fontId="14" fillId="5" borderId="14" xfId="3" applyFont="1" applyFill="1" applyBorder="1" applyAlignment="1" applyProtection="1">
      <alignment horizontal="left" vertical="center"/>
    </xf>
    <xf numFmtId="164" fontId="14" fillId="5" borderId="13" xfId="3" applyFont="1" applyFill="1" applyBorder="1" applyAlignment="1" applyProtection="1">
      <alignment horizontal="left" vertical="center"/>
    </xf>
    <xf numFmtId="164" fontId="16" fillId="5" borderId="13" xfId="3" applyFont="1" applyFill="1" applyBorder="1" applyAlignment="1" applyProtection="1">
      <alignment horizontal="left" vertical="center"/>
    </xf>
    <xf numFmtId="166" fontId="17" fillId="0" borderId="0" xfId="3" applyNumberFormat="1" applyFont="1" applyFill="1" applyBorder="1" applyAlignment="1" applyProtection="1">
      <alignment horizontal="right" vertical="center"/>
    </xf>
    <xf numFmtId="3" fontId="1" fillId="0" borderId="0" xfId="4" applyNumberFormat="1" applyFill="1" applyBorder="1" applyAlignment="1">
      <alignment horizontal="right"/>
    </xf>
    <xf numFmtId="3" fontId="17" fillId="0" borderId="4" xfId="4" applyNumberFormat="1" applyFont="1" applyBorder="1" applyAlignment="1">
      <alignment horizontal="right"/>
    </xf>
    <xf numFmtId="3" fontId="17" fillId="0" borderId="5" xfId="4" applyNumberFormat="1" applyFont="1" applyBorder="1" applyAlignment="1">
      <alignment horizontal="right"/>
    </xf>
    <xf numFmtId="3" fontId="17" fillId="0" borderId="7" xfId="4" applyNumberFormat="1" applyFont="1" applyBorder="1" applyAlignment="1">
      <alignment horizontal="right"/>
    </xf>
    <xf numFmtId="3" fontId="17" fillId="0" borderId="0" xfId="4" applyNumberFormat="1" applyFont="1" applyBorder="1" applyAlignment="1">
      <alignment horizontal="right"/>
    </xf>
    <xf numFmtId="3" fontId="17" fillId="0" borderId="7" xfId="4" applyNumberFormat="1" applyFont="1" applyFill="1" applyBorder="1" applyAlignment="1">
      <alignment horizontal="right"/>
    </xf>
    <xf numFmtId="3" fontId="17" fillId="0" borderId="0" xfId="4" applyNumberFormat="1" applyFont="1" applyFill="1" applyBorder="1" applyAlignment="1">
      <alignment horizontal="right"/>
    </xf>
    <xf numFmtId="3" fontId="17" fillId="0" borderId="9" xfId="4" applyNumberFormat="1" applyFont="1" applyBorder="1" applyAlignment="1">
      <alignment horizontal="right"/>
    </xf>
    <xf numFmtId="3" fontId="17" fillId="0" borderId="13" xfId="4" applyNumberFormat="1" applyFont="1" applyBorder="1" applyAlignment="1">
      <alignment horizontal="right"/>
    </xf>
    <xf numFmtId="3" fontId="14" fillId="0" borderId="5" xfId="6" applyNumberFormat="1" applyFont="1" applyBorder="1" applyAlignment="1">
      <alignment vertical="center"/>
    </xf>
    <xf numFmtId="164" fontId="18" fillId="0" borderId="4" xfId="6" quotePrefix="1" applyFont="1" applyFill="1" applyBorder="1" applyAlignment="1" applyProtection="1">
      <alignment horizontal="center" vertical="center"/>
    </xf>
    <xf numFmtId="164" fontId="18" fillId="0" borderId="7" xfId="6" quotePrefix="1" applyFont="1" applyFill="1" applyBorder="1" applyAlignment="1" applyProtection="1">
      <alignment horizontal="center" vertical="center"/>
    </xf>
    <xf numFmtId="164" fontId="14" fillId="0" borderId="0" xfId="6" applyFont="1" applyFill="1" applyBorder="1" applyAlignment="1" applyProtection="1">
      <alignment horizontal="left" vertical="center"/>
    </xf>
    <xf numFmtId="167" fontId="1" fillId="0" borderId="0" xfId="3" applyNumberFormat="1" applyFont="1" applyFill="1" applyAlignment="1"/>
    <xf numFmtId="164" fontId="12" fillId="4" borderId="11" xfId="6" applyFont="1" applyFill="1" applyBorder="1" applyAlignment="1" applyProtection="1">
      <alignment horizontal="center" vertical="center"/>
    </xf>
    <xf numFmtId="0" fontId="14" fillId="0" borderId="8" xfId="0" applyFont="1" applyFill="1" applyBorder="1" applyAlignment="1" applyProtection="1">
      <alignment horizontal="left" vertical="center"/>
    </xf>
    <xf numFmtId="3" fontId="17" fillId="0" borderId="15" xfId="4" applyNumberFormat="1" applyFont="1" applyBorder="1" applyAlignment="1">
      <alignment horizontal="right"/>
    </xf>
    <xf numFmtId="3" fontId="17" fillId="0" borderId="13" xfId="4" applyNumberFormat="1" applyFont="1" applyFill="1" applyBorder="1" applyAlignment="1">
      <alignment horizontal="right"/>
    </xf>
    <xf numFmtId="3" fontId="17" fillId="0" borderId="14" xfId="4" applyNumberFormat="1" applyFont="1" applyBorder="1" applyAlignment="1">
      <alignment horizontal="right"/>
    </xf>
    <xf numFmtId="0" fontId="15" fillId="5" borderId="15" xfId="0" applyFont="1" applyFill="1" applyBorder="1" applyAlignment="1" applyProtection="1">
      <alignment horizontal="center" vertical="center" wrapText="1"/>
    </xf>
    <xf numFmtId="165" fontId="14" fillId="9" borderId="2" xfId="1" applyNumberFormat="1" applyFont="1" applyFill="1" applyBorder="1" applyAlignment="1" applyProtection="1">
      <alignment vertical="center"/>
    </xf>
    <xf numFmtId="164" fontId="26" fillId="10" borderId="6" xfId="3" applyFont="1" applyFill="1" applyBorder="1" applyAlignment="1" applyProtection="1">
      <alignment vertical="center"/>
    </xf>
    <xf numFmtId="164" fontId="26" fillId="10" borderId="15" xfId="3" applyFont="1" applyFill="1" applyBorder="1" applyAlignment="1" applyProtection="1">
      <alignment vertical="center"/>
    </xf>
    <xf numFmtId="3" fontId="27" fillId="0" borderId="7" xfId="7" applyNumberFormat="1" applyFont="1" applyFill="1" applyBorder="1" applyAlignment="1">
      <alignment vertical="center"/>
    </xf>
    <xf numFmtId="3" fontId="28" fillId="0" borderId="7" xfId="5" applyNumberFormat="1" applyFont="1" applyBorder="1"/>
    <xf numFmtId="3" fontId="28" fillId="0" borderId="7" xfId="5" applyNumberFormat="1" applyFont="1" applyFill="1" applyBorder="1"/>
    <xf numFmtId="164" fontId="26" fillId="0" borderId="6" xfId="3" applyFont="1" applyFill="1" applyBorder="1" applyAlignment="1" applyProtection="1">
      <alignment horizontal="left" vertical="center"/>
    </xf>
    <xf numFmtId="164" fontId="26" fillId="0" borderId="13" xfId="3" applyFont="1" applyFill="1" applyBorder="1" applyAlignment="1" applyProtection="1">
      <alignment horizontal="left" vertical="center"/>
    </xf>
    <xf numFmtId="3" fontId="27" fillId="0" borderId="13" xfId="7" applyNumberFormat="1" applyFont="1" applyFill="1" applyBorder="1" applyAlignment="1">
      <alignment vertical="center"/>
    </xf>
    <xf numFmtId="3" fontId="18" fillId="0" borderId="0" xfId="3" applyNumberFormat="1" applyFont="1" applyFill="1" applyBorder="1" applyAlignment="1" applyProtection="1">
      <alignment vertical="center"/>
    </xf>
    <xf numFmtId="3" fontId="18" fillId="0" borderId="7" xfId="3" applyNumberFormat="1" applyFont="1" applyFill="1" applyBorder="1" applyAlignment="1" applyProtection="1">
      <alignment vertical="center"/>
    </xf>
    <xf numFmtId="0" fontId="16" fillId="5" borderId="14" xfId="0" applyFont="1" applyFill="1" applyBorder="1" applyAlignment="1" applyProtection="1">
      <alignment vertical="center"/>
    </xf>
    <xf numFmtId="3" fontId="28" fillId="0" borderId="9" xfId="5" applyNumberFormat="1" applyFont="1" applyBorder="1"/>
    <xf numFmtId="164" fontId="18" fillId="9" borderId="9" xfId="3" applyFont="1" applyFill="1" applyBorder="1" applyAlignment="1" applyProtection="1">
      <alignment vertical="center"/>
    </xf>
    <xf numFmtId="164" fontId="26" fillId="9" borderId="14" xfId="3" applyFont="1" applyFill="1" applyBorder="1" applyAlignment="1" applyProtection="1">
      <alignment vertical="center"/>
    </xf>
    <xf numFmtId="3" fontId="18" fillId="9" borderId="9" xfId="3" applyNumberFormat="1" applyFont="1" applyFill="1" applyBorder="1" applyAlignment="1" applyProtection="1">
      <alignment vertical="center"/>
    </xf>
    <xf numFmtId="0" fontId="5" fillId="2" borderId="0" xfId="2" applyFont="1" applyFill="1" applyAlignment="1">
      <alignment horizontal="left" wrapText="1" indent="1"/>
    </xf>
    <xf numFmtId="0" fontId="5" fillId="2" borderId="0" xfId="2" applyFont="1" applyFill="1" applyAlignment="1">
      <alignment horizontal="left" indent="1"/>
    </xf>
    <xf numFmtId="0" fontId="3" fillId="2" borderId="0" xfId="2" applyFont="1" applyFill="1" applyBorder="1" applyAlignment="1">
      <alignment horizontal="center"/>
    </xf>
    <xf numFmtId="0" fontId="4" fillId="2" borderId="0" xfId="2" applyFont="1" applyFill="1" applyBorder="1" applyAlignment="1">
      <alignment horizontal="center"/>
    </xf>
    <xf numFmtId="0" fontId="2" fillId="2" borderId="0" xfId="2" applyFont="1" applyFill="1" applyAlignment="1">
      <alignment horizontal="left" indent="1"/>
    </xf>
    <xf numFmtId="0" fontId="2" fillId="2" borderId="0" xfId="2" applyFont="1" applyFill="1" applyAlignment="1">
      <alignment horizontal="left" vertical="top" wrapText="1" indent="1"/>
    </xf>
    <xf numFmtId="0" fontId="2" fillId="2" borderId="0" xfId="2" applyFont="1" applyFill="1" applyAlignment="1">
      <alignment horizontal="center"/>
    </xf>
    <xf numFmtId="0" fontId="12" fillId="4" borderId="1" xfId="0" quotePrefix="1" applyFont="1" applyFill="1" applyBorder="1" applyAlignment="1" applyProtection="1">
      <alignment horizontal="center" vertical="center"/>
    </xf>
    <xf numFmtId="164" fontId="14" fillId="0" borderId="8" xfId="6" applyFont="1" applyFill="1" applyBorder="1" applyAlignment="1" applyProtection="1">
      <alignment horizontal="left" vertical="center"/>
    </xf>
    <xf numFmtId="164" fontId="14" fillId="0" borderId="10" xfId="6" applyFont="1" applyFill="1" applyBorder="1" applyAlignment="1" applyProtection="1">
      <alignment horizontal="left" vertical="center"/>
    </xf>
    <xf numFmtId="164" fontId="24" fillId="0" borderId="0" xfId="6" applyFont="1" applyFill="1" applyAlignment="1">
      <alignment horizontal="left" wrapText="1"/>
    </xf>
    <xf numFmtId="164" fontId="24" fillId="0" borderId="0" xfId="6" applyFont="1" applyAlignment="1">
      <alignment horizontal="left" wrapText="1"/>
    </xf>
    <xf numFmtId="164" fontId="22" fillId="0" borderId="0" xfId="6" applyFont="1" applyBorder="1" applyAlignment="1">
      <alignment horizontal="center" vertical="center"/>
    </xf>
    <xf numFmtId="164" fontId="14" fillId="6" borderId="11" xfId="6" applyFont="1" applyFill="1" applyBorder="1" applyAlignment="1" applyProtection="1">
      <alignment horizontal="center" vertical="center" wrapText="1"/>
    </xf>
    <xf numFmtId="164" fontId="14" fillId="6" borderId="2" xfId="6" applyFont="1" applyFill="1" applyBorder="1" applyAlignment="1" applyProtection="1">
      <alignment horizontal="center" vertical="center" wrapText="1"/>
    </xf>
    <xf numFmtId="164" fontId="14" fillId="0" borderId="3" xfId="6" applyFont="1" applyFill="1" applyBorder="1" applyAlignment="1" applyProtection="1">
      <alignment horizontal="left" vertical="center"/>
    </xf>
    <xf numFmtId="164" fontId="14" fillId="0" borderId="5" xfId="6" applyFont="1" applyFill="1" applyBorder="1" applyAlignment="1" applyProtection="1">
      <alignment horizontal="left" vertical="center"/>
    </xf>
    <xf numFmtId="164" fontId="14" fillId="0" borderId="6" xfId="6" applyFont="1" applyFill="1" applyBorder="1" applyAlignment="1" applyProtection="1">
      <alignment horizontal="left" vertical="center"/>
    </xf>
    <xf numFmtId="164" fontId="14" fillId="0" borderId="0" xfId="6" applyFont="1" applyFill="1" applyBorder="1" applyAlignment="1" applyProtection="1">
      <alignment horizontal="left" vertical="center"/>
    </xf>
    <xf numFmtId="164" fontId="25" fillId="4" borderId="11" xfId="7" applyFont="1" applyFill="1" applyBorder="1" applyAlignment="1" applyProtection="1">
      <alignment horizontal="center" vertical="center"/>
    </xf>
    <xf numFmtId="164" fontId="25" fillId="4" borderId="2" xfId="7" applyFont="1" applyFill="1" applyBorder="1" applyAlignment="1" applyProtection="1">
      <alignment horizontal="center" vertical="center"/>
    </xf>
  </cellXfs>
  <cellStyles count="15">
    <cellStyle name="Migliaia" xfId="1" builtinId="3"/>
    <cellStyle name="Normal 2" xfId="8"/>
    <cellStyle name="Normal 2 2" xfId="9"/>
    <cellStyle name="Normal 2 3" xfId="10"/>
    <cellStyle name="Normal 2 4" xfId="11"/>
    <cellStyle name="Normal_TAB3E" xfId="6"/>
    <cellStyle name="Normal_TAB5E" xfId="7"/>
    <cellStyle name="Normal_TAB6E" xfId="3"/>
    <cellStyle name="Normale" xfId="0" builtinId="0"/>
    <cellStyle name="Normale 2" xfId="5"/>
    <cellStyle name="Normale 2 2" xfId="14"/>
    <cellStyle name="Normale 3" xfId="4"/>
    <cellStyle name="Normale 4" xfId="12"/>
    <cellStyle name="Normale 5" xfId="13"/>
    <cellStyle name="Normale_File_rimesse_04_07_201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33131</xdr:colOff>
      <xdr:row>1</xdr:row>
      <xdr:rowOff>33131</xdr:rowOff>
    </xdr:from>
    <xdr:to>
      <xdr:col>6</xdr:col>
      <xdr:colOff>19271</xdr:colOff>
      <xdr:row>4</xdr:row>
      <xdr:rowOff>7813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1931" y="195056"/>
          <a:ext cx="1976865" cy="46045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zoomScale="115" zoomScaleNormal="115" workbookViewId="0">
      <selection activeCell="O24" sqref="O24"/>
    </sheetView>
  </sheetViews>
  <sheetFormatPr defaultRowHeight="12.75"/>
  <cols>
    <col min="1" max="5" width="9.140625" style="3"/>
    <col min="6" max="6" width="11.5703125" style="3" customWidth="1"/>
    <col min="7" max="8" width="12.42578125" style="3" customWidth="1"/>
    <col min="9" max="9" width="27.85546875" style="3" customWidth="1"/>
    <col min="10" max="16384" width="9.140625" style="3"/>
  </cols>
  <sheetData>
    <row r="1" spans="1:9">
      <c r="A1" s="1"/>
      <c r="B1" s="2"/>
      <c r="C1" s="2"/>
      <c r="D1" s="2"/>
      <c r="E1" s="2"/>
      <c r="F1" s="2"/>
      <c r="G1" s="2"/>
      <c r="H1" s="2"/>
      <c r="I1" s="2"/>
    </row>
    <row r="2" spans="1:9">
      <c r="A2" s="1"/>
      <c r="B2" s="2"/>
      <c r="C2" s="2"/>
      <c r="D2" s="2"/>
      <c r="E2" s="2"/>
      <c r="F2" s="2"/>
      <c r="G2" s="2"/>
      <c r="H2" s="2"/>
      <c r="I2" s="2"/>
    </row>
    <row r="3" spans="1:9">
      <c r="A3" s="1"/>
      <c r="B3" s="2"/>
      <c r="C3" s="2"/>
      <c r="D3" s="2"/>
      <c r="E3" s="2"/>
      <c r="F3" s="2"/>
      <c r="G3" s="2"/>
      <c r="H3" s="2"/>
      <c r="I3" s="2"/>
    </row>
    <row r="4" spans="1:9">
      <c r="A4" s="1"/>
      <c r="B4" s="2"/>
      <c r="C4" s="2"/>
      <c r="D4" s="2"/>
      <c r="E4" s="2"/>
      <c r="F4" s="2"/>
      <c r="G4" s="2"/>
      <c r="H4" s="2"/>
      <c r="I4" s="2"/>
    </row>
    <row r="5" spans="1:9">
      <c r="A5" s="1"/>
      <c r="B5" s="2"/>
      <c r="C5" s="2"/>
      <c r="D5" s="2"/>
      <c r="E5" s="2"/>
      <c r="F5" s="2"/>
      <c r="G5" s="2"/>
      <c r="H5" s="2"/>
      <c r="I5" s="2"/>
    </row>
    <row r="6" spans="1:9">
      <c r="A6" s="1"/>
      <c r="B6" s="2"/>
      <c r="C6" s="2"/>
      <c r="D6" s="2"/>
      <c r="E6" s="2"/>
      <c r="F6" s="2"/>
      <c r="G6" s="2"/>
      <c r="H6" s="2"/>
      <c r="I6" s="2"/>
    </row>
    <row r="7" spans="1:9">
      <c r="A7" s="1"/>
      <c r="B7" s="2"/>
      <c r="C7" s="2"/>
      <c r="D7" s="2"/>
      <c r="E7" s="2"/>
      <c r="F7" s="2"/>
      <c r="G7" s="2"/>
      <c r="H7" s="2"/>
      <c r="I7" s="2"/>
    </row>
    <row r="8" spans="1:9">
      <c r="A8" s="1"/>
      <c r="B8" s="2"/>
      <c r="C8" s="2"/>
      <c r="D8" s="2"/>
      <c r="E8" s="2"/>
      <c r="F8" s="2"/>
      <c r="G8" s="2"/>
      <c r="H8" s="2"/>
      <c r="I8" s="2"/>
    </row>
    <row r="9" spans="1:9">
      <c r="A9" s="1"/>
      <c r="B9" s="2"/>
      <c r="C9" s="2"/>
      <c r="D9" s="2"/>
      <c r="E9" s="2"/>
      <c r="F9" s="2"/>
      <c r="G9" s="2"/>
      <c r="H9" s="2"/>
      <c r="I9" s="2"/>
    </row>
    <row r="10" spans="1:9">
      <c r="A10" s="1"/>
      <c r="B10" s="2"/>
      <c r="C10" s="2"/>
      <c r="D10" s="2"/>
      <c r="E10" s="2"/>
      <c r="F10" s="2"/>
      <c r="G10" s="2"/>
      <c r="H10" s="2"/>
      <c r="I10" s="2"/>
    </row>
    <row r="11" spans="1:9">
      <c r="A11" s="4"/>
      <c r="B11" s="2"/>
      <c r="C11" s="2"/>
      <c r="D11" s="2"/>
      <c r="E11" s="2"/>
      <c r="F11" s="2"/>
      <c r="G11" s="2"/>
      <c r="H11" s="2"/>
      <c r="I11" s="4">
        <v>45643</v>
      </c>
    </row>
    <row r="12" spans="1:9">
      <c r="A12" s="1"/>
      <c r="B12" s="2"/>
      <c r="C12" s="2"/>
      <c r="D12" s="2"/>
      <c r="E12" s="2"/>
      <c r="F12" s="2"/>
      <c r="G12" s="2"/>
      <c r="H12" s="2"/>
      <c r="I12" s="2"/>
    </row>
    <row r="13" spans="1:9">
      <c r="A13" s="1"/>
      <c r="B13" s="2"/>
      <c r="C13" s="2"/>
      <c r="D13" s="2"/>
      <c r="E13" s="2"/>
      <c r="F13" s="2"/>
      <c r="G13" s="2"/>
      <c r="H13" s="2"/>
      <c r="I13" s="2"/>
    </row>
    <row r="14" spans="1:9">
      <c r="A14" s="138" t="s">
        <v>0</v>
      </c>
      <c r="B14" s="138"/>
      <c r="C14" s="138"/>
      <c r="D14" s="138"/>
      <c r="E14" s="138"/>
      <c r="F14" s="138"/>
      <c r="G14" s="138"/>
      <c r="H14" s="138"/>
      <c r="I14" s="138"/>
    </row>
    <row r="15" spans="1:9">
      <c r="A15" s="138"/>
      <c r="B15" s="138"/>
      <c r="C15" s="138"/>
      <c r="D15" s="138"/>
      <c r="E15" s="138"/>
      <c r="F15" s="138"/>
      <c r="G15" s="138"/>
      <c r="H15" s="138"/>
      <c r="I15" s="138"/>
    </row>
    <row r="16" spans="1:9">
      <c r="A16" s="139" t="s">
        <v>1</v>
      </c>
      <c r="B16" s="139"/>
      <c r="C16" s="139"/>
      <c r="D16" s="139"/>
      <c r="E16" s="139"/>
      <c r="F16" s="139"/>
      <c r="G16" s="139"/>
      <c r="H16" s="139"/>
      <c r="I16" s="139"/>
    </row>
    <row r="17" spans="1:9">
      <c r="A17" s="139"/>
      <c r="B17" s="139"/>
      <c r="C17" s="139"/>
      <c r="D17" s="139"/>
      <c r="E17" s="139"/>
      <c r="F17" s="139"/>
      <c r="G17" s="139"/>
      <c r="H17" s="139"/>
      <c r="I17" s="139"/>
    </row>
    <row r="18" spans="1:9">
      <c r="A18" s="5"/>
      <c r="B18" s="5"/>
      <c r="C18" s="5"/>
      <c r="D18" s="5"/>
      <c r="E18" s="5"/>
      <c r="F18" s="5"/>
      <c r="G18" s="5"/>
      <c r="H18" s="5"/>
      <c r="I18" s="5"/>
    </row>
    <row r="19" spans="1:9">
      <c r="A19" s="5"/>
      <c r="B19" s="5"/>
      <c r="C19" s="5"/>
      <c r="D19" s="5"/>
      <c r="E19" s="5"/>
      <c r="F19" s="5"/>
      <c r="G19" s="5"/>
      <c r="H19" s="5"/>
      <c r="I19" s="5"/>
    </row>
    <row r="20" spans="1:9">
      <c r="A20" s="5"/>
      <c r="B20" s="5"/>
      <c r="C20" s="5"/>
      <c r="D20" s="5"/>
      <c r="E20" s="5"/>
      <c r="F20" s="5"/>
      <c r="G20" s="5"/>
      <c r="H20" s="5"/>
      <c r="I20" s="5"/>
    </row>
    <row r="21" spans="1:9">
      <c r="A21" s="140" t="s">
        <v>2</v>
      </c>
      <c r="B21" s="140"/>
      <c r="C21" s="140"/>
      <c r="D21" s="140"/>
      <c r="E21" s="140"/>
      <c r="F21" s="140"/>
      <c r="G21" s="140"/>
      <c r="H21" s="140"/>
      <c r="I21" s="140"/>
    </row>
    <row r="22" spans="1:9">
      <c r="A22" s="6"/>
      <c r="B22" s="6"/>
      <c r="C22" s="6"/>
      <c r="D22" s="6"/>
      <c r="E22" s="6"/>
      <c r="F22" s="6"/>
      <c r="G22" s="6"/>
      <c r="H22" s="6"/>
      <c r="I22" s="6"/>
    </row>
    <row r="23" spans="1:9">
      <c r="A23" s="140" t="s">
        <v>3</v>
      </c>
      <c r="B23" s="140"/>
      <c r="C23" s="140"/>
      <c r="D23" s="140"/>
      <c r="E23" s="140"/>
      <c r="F23" s="140"/>
      <c r="G23" s="140"/>
      <c r="H23" s="140"/>
      <c r="I23" s="140"/>
    </row>
    <row r="24" spans="1:9">
      <c r="A24" s="141" t="s">
        <v>4</v>
      </c>
      <c r="B24" s="141"/>
      <c r="C24" s="141"/>
      <c r="D24" s="141"/>
      <c r="E24" s="141"/>
      <c r="F24" s="141"/>
      <c r="G24" s="141"/>
      <c r="H24" s="141"/>
      <c r="I24" s="141"/>
    </row>
    <row r="25" spans="1:9">
      <c r="A25" s="141" t="s">
        <v>5</v>
      </c>
      <c r="B25" s="141"/>
      <c r="C25" s="141"/>
      <c r="D25" s="141"/>
      <c r="E25" s="141"/>
      <c r="F25" s="141"/>
      <c r="G25" s="141"/>
      <c r="H25" s="141"/>
      <c r="I25" s="141"/>
    </row>
    <row r="26" spans="1:9">
      <c r="A26" s="141" t="s">
        <v>6</v>
      </c>
      <c r="B26" s="141"/>
      <c r="C26" s="141"/>
      <c r="D26" s="141"/>
      <c r="E26" s="141"/>
      <c r="F26" s="141"/>
      <c r="G26" s="141"/>
      <c r="H26" s="141"/>
      <c r="I26" s="141"/>
    </row>
    <row r="27" spans="1:9">
      <c r="A27" s="141" t="s">
        <v>7</v>
      </c>
      <c r="B27" s="141"/>
      <c r="C27" s="141"/>
      <c r="D27" s="141"/>
      <c r="E27" s="141"/>
      <c r="F27" s="141"/>
      <c r="G27" s="141"/>
      <c r="H27" s="141"/>
      <c r="I27" s="141"/>
    </row>
    <row r="28" spans="1:9">
      <c r="A28" s="141" t="s">
        <v>8</v>
      </c>
      <c r="B28" s="141"/>
      <c r="C28" s="141"/>
      <c r="D28" s="141"/>
      <c r="E28" s="141"/>
      <c r="F28" s="141"/>
      <c r="G28" s="141"/>
      <c r="H28" s="141"/>
      <c r="I28" s="141"/>
    </row>
    <row r="29" spans="1:9">
      <c r="A29" s="142" t="s">
        <v>9</v>
      </c>
      <c r="B29" s="142"/>
      <c r="C29" s="142"/>
      <c r="D29" s="142"/>
      <c r="E29" s="142"/>
      <c r="F29" s="142"/>
      <c r="G29" s="142"/>
      <c r="H29" s="142"/>
      <c r="I29" s="142"/>
    </row>
    <row r="30" spans="1:9">
      <c r="A30" s="137" t="s">
        <v>10</v>
      </c>
      <c r="B30" s="137"/>
      <c r="C30" s="137"/>
      <c r="D30" s="137"/>
      <c r="E30" s="137"/>
      <c r="F30" s="137"/>
      <c r="G30" s="137"/>
      <c r="H30" s="137"/>
      <c r="I30" s="137"/>
    </row>
    <row r="31" spans="1:9">
      <c r="A31" s="6"/>
      <c r="B31" s="6"/>
      <c r="C31" s="6"/>
      <c r="D31" s="6"/>
      <c r="E31" s="6"/>
      <c r="F31" s="6"/>
      <c r="G31" s="6"/>
      <c r="H31" s="6"/>
      <c r="I31" s="6"/>
    </row>
    <row r="32" spans="1:9">
      <c r="A32" s="137" t="s">
        <v>11</v>
      </c>
      <c r="B32" s="137"/>
      <c r="C32" s="137"/>
      <c r="D32" s="137"/>
      <c r="E32" s="137"/>
      <c r="F32" s="137"/>
      <c r="G32" s="137"/>
      <c r="H32" s="137"/>
      <c r="I32" s="137"/>
    </row>
    <row r="33" spans="1:9">
      <c r="A33" s="136" t="s">
        <v>12</v>
      </c>
      <c r="B33" s="136"/>
      <c r="C33" s="136"/>
      <c r="D33" s="136"/>
      <c r="E33" s="136"/>
      <c r="F33" s="136"/>
      <c r="G33" s="136"/>
      <c r="H33" s="136"/>
      <c r="I33" s="136"/>
    </row>
    <row r="34" spans="1:9">
      <c r="A34" s="136" t="s">
        <v>13</v>
      </c>
      <c r="B34" s="136"/>
      <c r="C34" s="136"/>
      <c r="D34" s="136"/>
      <c r="E34" s="136"/>
      <c r="F34" s="136"/>
      <c r="G34" s="136"/>
      <c r="H34" s="136"/>
      <c r="I34" s="136"/>
    </row>
    <row r="35" spans="1:9">
      <c r="A35" s="136" t="s">
        <v>14</v>
      </c>
      <c r="B35" s="136"/>
      <c r="C35" s="136"/>
      <c r="D35" s="136"/>
      <c r="E35" s="136"/>
      <c r="F35" s="136"/>
      <c r="G35" s="136"/>
      <c r="H35" s="136"/>
      <c r="I35" s="136"/>
    </row>
    <row r="36" spans="1:9">
      <c r="A36" s="136" t="s">
        <v>15</v>
      </c>
      <c r="B36" s="136"/>
      <c r="C36" s="136"/>
      <c r="D36" s="136"/>
      <c r="E36" s="136"/>
      <c r="F36" s="136"/>
      <c r="G36" s="136"/>
      <c r="H36" s="136"/>
      <c r="I36" s="136"/>
    </row>
    <row r="37" spans="1:9">
      <c r="A37" s="137" t="s">
        <v>16</v>
      </c>
      <c r="B37" s="137"/>
      <c r="C37" s="137"/>
      <c r="D37" s="137"/>
      <c r="E37" s="137"/>
      <c r="F37" s="137"/>
      <c r="G37" s="137"/>
      <c r="H37" s="137"/>
      <c r="I37" s="137"/>
    </row>
    <row r="38" spans="1:9">
      <c r="A38" s="7"/>
      <c r="B38" s="7"/>
      <c r="C38" s="7"/>
      <c r="D38" s="7"/>
      <c r="E38" s="7"/>
      <c r="F38" s="7"/>
      <c r="G38" s="7"/>
      <c r="H38" s="7"/>
      <c r="I38" s="7"/>
    </row>
  </sheetData>
  <mergeCells count="17">
    <mergeCell ref="A32:I32"/>
    <mergeCell ref="A14:I15"/>
    <mergeCell ref="A16:I17"/>
    <mergeCell ref="A21:I21"/>
    <mergeCell ref="A23:I23"/>
    <mergeCell ref="A24:I24"/>
    <mergeCell ref="A25:I25"/>
    <mergeCell ref="A26:I26"/>
    <mergeCell ref="A27:I27"/>
    <mergeCell ref="A28:I28"/>
    <mergeCell ref="A29:I29"/>
    <mergeCell ref="A30:I30"/>
    <mergeCell ref="A33:I33"/>
    <mergeCell ref="A34:I34"/>
    <mergeCell ref="A35:I35"/>
    <mergeCell ref="A36:I36"/>
    <mergeCell ref="A37:I3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showGridLines="0" zoomScale="85" zoomScaleNormal="85" workbookViewId="0">
      <selection activeCell="C36" sqref="C36"/>
    </sheetView>
  </sheetViews>
  <sheetFormatPr defaultRowHeight="12.75"/>
  <cols>
    <col min="1" max="1" width="13" customWidth="1"/>
    <col min="2" max="2" width="16" customWidth="1"/>
    <col min="3" max="3" width="27.5703125" customWidth="1"/>
    <col min="4" max="4" width="24.28515625" customWidth="1"/>
    <col min="5" max="5" width="16.28515625" customWidth="1"/>
    <col min="6" max="6" width="16" customWidth="1"/>
    <col min="7" max="7" width="27.5703125" customWidth="1"/>
    <col min="8" max="8" width="24.28515625" customWidth="1"/>
    <col min="9" max="9" width="16.140625" customWidth="1"/>
  </cols>
  <sheetData>
    <row r="1" spans="1:9" ht="16.5">
      <c r="A1" s="8" t="s">
        <v>17</v>
      </c>
    </row>
    <row r="2" spans="1:9" ht="16.5">
      <c r="A2" s="9" t="s">
        <v>18</v>
      </c>
    </row>
    <row r="3" spans="1:9" s="11" customFormat="1" ht="18">
      <c r="A3" s="10" t="s">
        <v>19</v>
      </c>
      <c r="C3" s="12"/>
      <c r="D3" s="13"/>
      <c r="E3" s="13"/>
      <c r="G3" s="12"/>
      <c r="H3" s="13"/>
      <c r="I3" s="13"/>
    </row>
    <row r="4" spans="1:9" s="11" customFormat="1" ht="18">
      <c r="A4" s="9" t="s">
        <v>20</v>
      </c>
      <c r="C4" s="12"/>
      <c r="D4" s="13"/>
      <c r="E4" s="13"/>
      <c r="G4" s="12"/>
      <c r="H4" s="13"/>
      <c r="I4" s="13"/>
    </row>
    <row r="5" spans="1:9" ht="24.95" customHeight="1">
      <c r="A5" s="14"/>
      <c r="B5" s="143" t="s">
        <v>21</v>
      </c>
      <c r="C5" s="143"/>
      <c r="D5" s="143"/>
      <c r="E5" s="143"/>
      <c r="F5" s="143" t="s">
        <v>22</v>
      </c>
      <c r="G5" s="143"/>
      <c r="H5" s="143"/>
      <c r="I5" s="143"/>
    </row>
    <row r="6" spans="1:9" s="18" customFormat="1" ht="66.75" customHeight="1">
      <c r="A6" s="15" t="s">
        <v>23</v>
      </c>
      <c r="B6" s="16" t="s">
        <v>24</v>
      </c>
      <c r="C6" s="17" t="s">
        <v>25</v>
      </c>
      <c r="D6" s="17" t="s">
        <v>26</v>
      </c>
      <c r="E6" s="17" t="s">
        <v>27</v>
      </c>
      <c r="F6" s="16" t="s">
        <v>24</v>
      </c>
      <c r="G6" s="17" t="s">
        <v>25</v>
      </c>
      <c r="H6" s="17" t="s">
        <v>26</v>
      </c>
      <c r="I6" s="17" t="s">
        <v>27</v>
      </c>
    </row>
    <row r="7" spans="1:9" s="18" customFormat="1" ht="48.75" customHeight="1">
      <c r="A7" s="15" t="s">
        <v>28</v>
      </c>
      <c r="B7" s="119" t="s">
        <v>29</v>
      </c>
      <c r="C7" s="20" t="s">
        <v>30</v>
      </c>
      <c r="D7" s="20" t="s">
        <v>31</v>
      </c>
      <c r="E7" s="20" t="s">
        <v>32</v>
      </c>
      <c r="F7" s="19" t="s">
        <v>29</v>
      </c>
      <c r="G7" s="20" t="s">
        <v>30</v>
      </c>
      <c r="H7" s="20" t="s">
        <v>31</v>
      </c>
      <c r="I7" s="20" t="s">
        <v>32</v>
      </c>
    </row>
    <row r="8" spans="1:9" ht="18" customHeight="1">
      <c r="A8" s="21">
        <v>2005</v>
      </c>
      <c r="B8" s="101">
        <f>C8+D8+E8</f>
        <v>7207.3885499999997</v>
      </c>
      <c r="C8" s="116">
        <v>2610.3270000000002</v>
      </c>
      <c r="D8" s="102">
        <v>3047.7816309999998</v>
      </c>
      <c r="E8" s="101">
        <v>1549.2799190000001</v>
      </c>
      <c r="F8" s="101">
        <f>G8+H8+I8</f>
        <v>9222.7572760000003</v>
      </c>
      <c r="G8" s="101">
        <v>4451.951</v>
      </c>
      <c r="H8" s="102">
        <v>3713.2823969999999</v>
      </c>
      <c r="I8" s="101">
        <v>1057.5238790000001</v>
      </c>
    </row>
    <row r="9" spans="1:9" ht="18" customHeight="1">
      <c r="A9" s="22">
        <v>2006</v>
      </c>
      <c r="B9" s="103">
        <f t="shared" ref="B9:B25" si="0">C9+D9+E9</f>
        <v>8099.7250110000004</v>
      </c>
      <c r="C9" s="108">
        <v>2933.5070000000001</v>
      </c>
      <c r="D9" s="104">
        <v>3425.1236549999999</v>
      </c>
      <c r="E9" s="103">
        <v>1741.0943560000001</v>
      </c>
      <c r="F9" s="103">
        <f t="shared" ref="F9:F26" si="1">G9+H9+I9</f>
        <v>10764.996091999999</v>
      </c>
      <c r="G9" s="103">
        <v>5196.4120000000003</v>
      </c>
      <c r="H9" s="104">
        <v>4334.2202859999998</v>
      </c>
      <c r="I9" s="103">
        <v>1234.3638060000001</v>
      </c>
    </row>
    <row r="10" spans="1:9" ht="18" customHeight="1">
      <c r="A10" s="22">
        <v>2007</v>
      </c>
      <c r="B10" s="103">
        <f t="shared" si="0"/>
        <v>8562.5659349999987</v>
      </c>
      <c r="C10" s="108">
        <v>3101.136</v>
      </c>
      <c r="D10" s="104">
        <v>3620.8446709999998</v>
      </c>
      <c r="E10" s="103">
        <v>1840.5852640000001</v>
      </c>
      <c r="F10" s="103">
        <f t="shared" si="1"/>
        <v>12046.376069000002</v>
      </c>
      <c r="G10" s="103">
        <v>5814.9530000000004</v>
      </c>
      <c r="H10" s="104">
        <v>4850.130631</v>
      </c>
      <c r="I10" s="103">
        <v>1381.2924379999999</v>
      </c>
    </row>
    <row r="11" spans="1:9" ht="18" customHeight="1">
      <c r="A11" s="22">
        <v>2008</v>
      </c>
      <c r="B11" s="103">
        <f t="shared" si="0"/>
        <v>8551.5583999999999</v>
      </c>
      <c r="C11" s="108">
        <v>2720.426982</v>
      </c>
      <c r="D11" s="104">
        <v>3122.1911070000001</v>
      </c>
      <c r="E11" s="103">
        <v>2708.9403109999998</v>
      </c>
      <c r="F11" s="103">
        <f t="shared" si="1"/>
        <v>10657.529124000001</v>
      </c>
      <c r="G11" s="103">
        <v>4951.4030640000001</v>
      </c>
      <c r="H11" s="104">
        <v>4660.1425250000002</v>
      </c>
      <c r="I11" s="103">
        <v>1045.9835350000001</v>
      </c>
    </row>
    <row r="12" spans="1:9" ht="18" customHeight="1">
      <c r="A12" s="22">
        <v>2009</v>
      </c>
      <c r="B12" s="103">
        <f t="shared" si="0"/>
        <v>7289.3782499999998</v>
      </c>
      <c r="C12" s="108">
        <v>2316.2726389999998</v>
      </c>
      <c r="D12" s="104">
        <v>2331.7649799999999</v>
      </c>
      <c r="E12" s="103">
        <v>2641.340631</v>
      </c>
      <c r="F12" s="103">
        <f t="shared" si="1"/>
        <v>9594.4264879999992</v>
      </c>
      <c r="G12" s="103">
        <v>4388.0909279999996</v>
      </c>
      <c r="H12" s="104">
        <v>3944.2520039999999</v>
      </c>
      <c r="I12" s="103">
        <v>1262.083556</v>
      </c>
    </row>
    <row r="13" spans="1:9" ht="18" customHeight="1">
      <c r="A13" s="22">
        <v>2010</v>
      </c>
      <c r="B13" s="103">
        <f t="shared" si="0"/>
        <v>8559.5850709999995</v>
      </c>
      <c r="C13" s="108">
        <v>2751.8641250000001</v>
      </c>
      <c r="D13" s="104">
        <v>3330.758374</v>
      </c>
      <c r="E13" s="103">
        <v>2476.9625719999999</v>
      </c>
      <c r="F13" s="103">
        <f t="shared" si="1"/>
        <v>10469.083783999999</v>
      </c>
      <c r="G13" s="103">
        <v>4931.3031849999998</v>
      </c>
      <c r="H13" s="104">
        <v>4288.7904419999995</v>
      </c>
      <c r="I13" s="103">
        <v>1248.990157</v>
      </c>
    </row>
    <row r="14" spans="1:9" ht="18" customHeight="1">
      <c r="A14" s="22">
        <v>2011</v>
      </c>
      <c r="B14" s="103">
        <f t="shared" si="0"/>
        <v>9160.1240010000001</v>
      </c>
      <c r="C14" s="108">
        <v>2901.3438379999998</v>
      </c>
      <c r="D14" s="104">
        <v>4017.704761</v>
      </c>
      <c r="E14" s="103">
        <v>2241.0754019999999</v>
      </c>
      <c r="F14" s="103">
        <f t="shared" si="1"/>
        <v>10935.270084999998</v>
      </c>
      <c r="G14" s="103">
        <v>4753.2353599999997</v>
      </c>
      <c r="H14" s="104">
        <v>4764.5523009999997</v>
      </c>
      <c r="I14" s="103">
        <v>1417.482424</v>
      </c>
    </row>
    <row r="15" spans="1:9" ht="18" customHeight="1">
      <c r="A15" s="22">
        <v>2012</v>
      </c>
      <c r="B15" s="103">
        <f t="shared" si="0"/>
        <v>10775.180754999999</v>
      </c>
      <c r="C15" s="117">
        <v>3192.5232540000002</v>
      </c>
      <c r="D15" s="106">
        <v>4863.4315200000001</v>
      </c>
      <c r="E15" s="105">
        <v>2719.225981</v>
      </c>
      <c r="F15" s="103">
        <f t="shared" si="1"/>
        <v>10179.325738</v>
      </c>
      <c r="G15" s="105">
        <v>4347.8966220000002</v>
      </c>
      <c r="H15" s="106">
        <v>4570.5529939999997</v>
      </c>
      <c r="I15" s="105">
        <v>1260.8761219999999</v>
      </c>
    </row>
    <row r="16" spans="1:9" ht="18" customHeight="1">
      <c r="A16" s="22">
        <v>2013</v>
      </c>
      <c r="B16" s="103">
        <f t="shared" si="0"/>
        <v>9428.4764699999996</v>
      </c>
      <c r="C16" s="117">
        <v>2657.6211659999999</v>
      </c>
      <c r="D16" s="100">
        <v>3848.6328089999997</v>
      </c>
      <c r="E16" s="105">
        <v>2922.222495</v>
      </c>
      <c r="F16" s="103">
        <f t="shared" si="1"/>
        <v>9871.3218749999996</v>
      </c>
      <c r="G16" s="105">
        <v>4890.5722139999998</v>
      </c>
      <c r="H16" s="100">
        <v>3983.338342</v>
      </c>
      <c r="I16" s="105">
        <v>997.41131900000005</v>
      </c>
    </row>
    <row r="17" spans="1:9" ht="18" customHeight="1">
      <c r="A17" s="22">
        <v>2014</v>
      </c>
      <c r="B17" s="103">
        <f t="shared" si="0"/>
        <v>10151.902461</v>
      </c>
      <c r="C17" s="117">
        <v>2427.4917449999998</v>
      </c>
      <c r="D17" s="100">
        <v>4542.1866479999999</v>
      </c>
      <c r="E17" s="105">
        <v>3182.224068</v>
      </c>
      <c r="F17" s="103">
        <f t="shared" si="1"/>
        <v>9785.0592519999991</v>
      </c>
      <c r="G17" s="105">
        <v>4684.802318</v>
      </c>
      <c r="H17" s="100">
        <v>4293.2052119999998</v>
      </c>
      <c r="I17" s="105">
        <v>807.05172200000004</v>
      </c>
    </row>
    <row r="18" spans="1:9" ht="18" customHeight="1">
      <c r="A18" s="22">
        <v>2015</v>
      </c>
      <c r="B18" s="103">
        <f t="shared" si="0"/>
        <v>10268.669975000001</v>
      </c>
      <c r="C18" s="108">
        <v>2656.1634770000001</v>
      </c>
      <c r="D18" s="104">
        <v>4616.7675330000002</v>
      </c>
      <c r="E18" s="103">
        <v>2995.738965</v>
      </c>
      <c r="F18" s="103">
        <f t="shared" si="1"/>
        <v>9919.8796199999997</v>
      </c>
      <c r="G18" s="103">
        <v>4630.6554589999996</v>
      </c>
      <c r="H18" s="104">
        <v>4454.5875649999998</v>
      </c>
      <c r="I18" s="103">
        <v>834.63659600000005</v>
      </c>
    </row>
    <row r="19" spans="1:9" ht="18" customHeight="1">
      <c r="A19" s="22">
        <v>2016</v>
      </c>
      <c r="B19" s="103">
        <f t="shared" si="0"/>
        <v>11105.520141999999</v>
      </c>
      <c r="C19" s="108">
        <v>2980.2206430000001</v>
      </c>
      <c r="D19" s="104">
        <v>5040.9842660000004</v>
      </c>
      <c r="E19" s="103">
        <v>3084.3152329999998</v>
      </c>
      <c r="F19" s="103">
        <f t="shared" si="1"/>
        <v>11388.824780999999</v>
      </c>
      <c r="G19" s="103">
        <v>5146.8488809999999</v>
      </c>
      <c r="H19" s="104">
        <v>5312.0943530000004</v>
      </c>
      <c r="I19" s="103">
        <v>929.88154699999996</v>
      </c>
    </row>
    <row r="20" spans="1:9" ht="18" customHeight="1">
      <c r="A20" s="22">
        <v>2017</v>
      </c>
      <c r="B20" s="103">
        <f t="shared" si="0"/>
        <v>12469.639203000001</v>
      </c>
      <c r="C20" s="108">
        <v>3669.0513329999999</v>
      </c>
      <c r="D20" s="104">
        <v>5591.4100830000007</v>
      </c>
      <c r="E20" s="103">
        <v>3209.1777870000001</v>
      </c>
      <c r="F20" s="103">
        <f t="shared" si="1"/>
        <v>11152.640915000002</v>
      </c>
      <c r="G20" s="103">
        <v>5071.5079169999999</v>
      </c>
      <c r="H20" s="104">
        <v>5103.6909230000001</v>
      </c>
      <c r="I20" s="103">
        <v>977.44207500000005</v>
      </c>
    </row>
    <row r="21" spans="1:9" ht="18" customHeight="1">
      <c r="A21" s="24">
        <v>2018</v>
      </c>
      <c r="B21" s="103">
        <f t="shared" si="0"/>
        <v>13152.019074</v>
      </c>
      <c r="C21" s="108">
        <v>4030.9387529999999</v>
      </c>
      <c r="D21" s="103">
        <v>5577.9899399999995</v>
      </c>
      <c r="E21" s="103">
        <v>3543.090381</v>
      </c>
      <c r="F21" s="103">
        <f t="shared" si="1"/>
        <v>12075.666205999998</v>
      </c>
      <c r="G21" s="108">
        <v>5236.3240649999998</v>
      </c>
      <c r="H21" s="108">
        <v>5790.0344999999998</v>
      </c>
      <c r="I21" s="108">
        <v>1049.3076410000001</v>
      </c>
    </row>
    <row r="22" spans="1:9" ht="18" customHeight="1">
      <c r="A22" s="22">
        <v>2019</v>
      </c>
      <c r="B22" s="103">
        <f t="shared" si="0"/>
        <v>12601.594362000002</v>
      </c>
      <c r="C22" s="108">
        <v>3785.7936319999999</v>
      </c>
      <c r="D22" s="104">
        <v>5835.0496380000004</v>
      </c>
      <c r="E22" s="103">
        <v>2980.751092</v>
      </c>
      <c r="F22" s="103">
        <f t="shared" si="1"/>
        <v>12567.251451</v>
      </c>
      <c r="G22" s="108">
        <v>5290.8368609999998</v>
      </c>
      <c r="H22" s="103">
        <v>6195.0034780000005</v>
      </c>
      <c r="I22" s="108">
        <v>1081.411112</v>
      </c>
    </row>
    <row r="23" spans="1:9" ht="18" customHeight="1">
      <c r="A23" s="22">
        <v>2020</v>
      </c>
      <c r="B23" s="103">
        <f t="shared" si="0"/>
        <v>13484.360565999999</v>
      </c>
      <c r="C23" s="108">
        <v>3542.9282389999998</v>
      </c>
      <c r="D23" s="108">
        <v>6252.249683</v>
      </c>
      <c r="E23" s="108">
        <v>3689.182644</v>
      </c>
      <c r="F23" s="103">
        <f t="shared" si="1"/>
        <v>12380.975631999998</v>
      </c>
      <c r="G23" s="108">
        <v>4499.6919479999997</v>
      </c>
      <c r="H23" s="108">
        <v>6827.5906729999997</v>
      </c>
      <c r="I23" s="108">
        <v>1053.6930110000001</v>
      </c>
    </row>
    <row r="24" spans="1:9" ht="18" customHeight="1">
      <c r="A24" s="22">
        <v>2021</v>
      </c>
      <c r="B24" s="103">
        <f t="shared" si="0"/>
        <v>15203.285253</v>
      </c>
      <c r="C24" s="108">
        <v>4109.0926609999997</v>
      </c>
      <c r="D24" s="108">
        <v>6957.1910609999995</v>
      </c>
      <c r="E24" s="108">
        <v>4137.0015309999999</v>
      </c>
      <c r="F24" s="103">
        <f t="shared" si="1"/>
        <v>13303.303305000001</v>
      </c>
      <c r="G24" s="108">
        <v>5298.1139069999999</v>
      </c>
      <c r="H24" s="108">
        <v>6855.7487039999996</v>
      </c>
      <c r="I24" s="108">
        <v>1149.4406939999999</v>
      </c>
    </row>
    <row r="25" spans="1:9" ht="18" customHeight="1">
      <c r="A25" s="22">
        <v>2022</v>
      </c>
      <c r="B25" s="103">
        <f t="shared" si="0"/>
        <v>16781.304229000001</v>
      </c>
      <c r="C25" s="108">
        <v>4980.7069289999999</v>
      </c>
      <c r="D25" s="108">
        <v>7064.7352790000004</v>
      </c>
      <c r="E25" s="108">
        <v>4735.8620209999999</v>
      </c>
      <c r="F25" s="103">
        <f t="shared" si="1"/>
        <v>16406.746404000001</v>
      </c>
      <c r="G25" s="108">
        <v>6821.8621499999999</v>
      </c>
      <c r="H25" s="108">
        <v>8042.3751960000009</v>
      </c>
      <c r="I25" s="108">
        <v>1542.5090580000001</v>
      </c>
    </row>
    <row r="26" spans="1:9" ht="18" customHeight="1">
      <c r="A26" s="115">
        <v>2023</v>
      </c>
      <c r="B26" s="107">
        <f>C26+D26+E26</f>
        <v>19152.567446000001</v>
      </c>
      <c r="C26" s="118">
        <v>5682.366473</v>
      </c>
      <c r="D26" s="107">
        <v>7905.5575200000003</v>
      </c>
      <c r="E26" s="107">
        <v>5564.6434529999997</v>
      </c>
      <c r="F26" s="107">
        <f t="shared" si="1"/>
        <v>17596.683602000001</v>
      </c>
      <c r="G26" s="107">
        <v>6898.4965400000001</v>
      </c>
      <c r="H26" s="107">
        <v>8894.0865009999998</v>
      </c>
      <c r="I26" s="107">
        <v>1804.100561</v>
      </c>
    </row>
    <row r="27" spans="1:9" ht="18" customHeight="1">
      <c r="A27" s="24"/>
      <c r="B27" s="23"/>
      <c r="C27" s="23"/>
      <c r="D27" s="23"/>
      <c r="E27" s="23"/>
      <c r="F27" s="23"/>
      <c r="G27" s="23"/>
      <c r="H27" s="23"/>
      <c r="I27" s="23"/>
    </row>
    <row r="28" spans="1:9" ht="12" customHeight="1">
      <c r="A28" s="25"/>
      <c r="B28" s="26"/>
      <c r="C28" s="26"/>
      <c r="D28" s="26"/>
      <c r="E28" s="26"/>
      <c r="F28" s="26"/>
      <c r="G28" s="26"/>
      <c r="H28" s="26"/>
      <c r="I28" s="26"/>
    </row>
    <row r="29" spans="1:9">
      <c r="A29" s="27" t="s">
        <v>33</v>
      </c>
      <c r="B29" s="28"/>
      <c r="C29" s="28"/>
      <c r="D29" s="26"/>
      <c r="E29" s="26"/>
      <c r="F29" s="28"/>
      <c r="G29" s="28"/>
      <c r="H29" s="26"/>
      <c r="I29" s="26"/>
    </row>
    <row r="30" spans="1:9">
      <c r="A30" s="29" t="s">
        <v>34</v>
      </c>
    </row>
  </sheetData>
  <mergeCells count="2">
    <mergeCell ref="B5:E5"/>
    <mergeCell ref="F5:I5"/>
  </mergeCells>
  <printOptions horizontalCentered="1" verticalCentered="1" gridLinesSet="0"/>
  <pageMargins left="0" right="0" top="0" bottom="0" header="0.51181102362204722" footer="0.1181102362204724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>
    <pageSetUpPr fitToPage="1"/>
  </sheetPr>
  <dimension ref="A1:I30"/>
  <sheetViews>
    <sheetView showGridLines="0" zoomScale="85" zoomScaleNormal="85" workbookViewId="0">
      <selection activeCell="C38" sqref="C38"/>
    </sheetView>
  </sheetViews>
  <sheetFormatPr defaultColWidth="11" defaultRowHeight="12.75"/>
  <cols>
    <col min="1" max="1" width="20" style="31" customWidth="1"/>
    <col min="2" max="2" width="36.85546875" style="31" customWidth="1"/>
    <col min="3" max="3" width="43.85546875" style="31" customWidth="1"/>
    <col min="4" max="4" width="19" style="31" customWidth="1"/>
    <col min="5" max="5" width="10.85546875" style="31" customWidth="1"/>
    <col min="6" max="6" width="25.42578125" style="31" bestFit="1" customWidth="1"/>
    <col min="7" max="7" width="24.85546875" style="31" bestFit="1" customWidth="1"/>
    <col min="8" max="16384" width="11" style="32"/>
  </cols>
  <sheetData>
    <row r="1" spans="1:9" ht="16.5">
      <c r="A1" s="8" t="s">
        <v>35</v>
      </c>
      <c r="B1" s="30"/>
    </row>
    <row r="2" spans="1:9" ht="16.5">
      <c r="A2" s="9" t="s">
        <v>18</v>
      </c>
      <c r="B2" s="30"/>
    </row>
    <row r="3" spans="1:9" s="30" customFormat="1" ht="16.5">
      <c r="A3" s="10" t="s">
        <v>36</v>
      </c>
      <c r="D3" s="33"/>
      <c r="E3" s="33"/>
      <c r="F3" s="34"/>
      <c r="G3" s="34"/>
    </row>
    <row r="4" spans="1:9" s="30" customFormat="1" ht="16.5">
      <c r="A4" s="9" t="s">
        <v>20</v>
      </c>
      <c r="D4" s="33"/>
      <c r="E4" s="33"/>
      <c r="F4" s="34"/>
      <c r="G4" s="34"/>
    </row>
    <row r="5" spans="1:9" s="35" customFormat="1" ht="24.75" customHeight="1">
      <c r="A5" s="148"/>
      <c r="B5" s="148"/>
      <c r="C5" s="148"/>
      <c r="D5" s="148"/>
      <c r="E5" s="148"/>
      <c r="F5" s="114" t="s">
        <v>37</v>
      </c>
      <c r="G5" s="114" t="s">
        <v>22</v>
      </c>
    </row>
    <row r="6" spans="1:9" s="38" customFormat="1" ht="25.5" customHeight="1">
      <c r="A6" s="149" t="s">
        <v>38</v>
      </c>
      <c r="B6" s="150"/>
      <c r="C6" s="36" t="s">
        <v>39</v>
      </c>
      <c r="D6" s="149" t="s">
        <v>219</v>
      </c>
      <c r="E6" s="150"/>
      <c r="F6" s="37">
        <v>2023</v>
      </c>
      <c r="G6" s="37">
        <v>2023</v>
      </c>
    </row>
    <row r="7" spans="1:9" s="38" customFormat="1" ht="16.5" customHeight="1">
      <c r="A7" s="151" t="s">
        <v>40</v>
      </c>
      <c r="B7" s="152"/>
      <c r="C7" s="39" t="s">
        <v>41</v>
      </c>
      <c r="D7" s="40" t="s">
        <v>42</v>
      </c>
      <c r="E7" s="110" t="s">
        <v>43</v>
      </c>
      <c r="F7" s="41">
        <v>8172.1645089999993</v>
      </c>
      <c r="G7" s="109">
        <v>6669.7077659999995</v>
      </c>
      <c r="H7" s="42"/>
      <c r="I7" s="42"/>
    </row>
    <row r="8" spans="1:9" s="38" customFormat="1" ht="16.5" customHeight="1">
      <c r="A8" s="43" t="s">
        <v>44</v>
      </c>
      <c r="B8" s="44" t="s">
        <v>45</v>
      </c>
      <c r="C8" s="39" t="s">
        <v>46</v>
      </c>
      <c r="D8" s="40" t="s">
        <v>47</v>
      </c>
      <c r="E8" s="111" t="s">
        <v>48</v>
      </c>
      <c r="F8" s="45">
        <v>654.41110999999989</v>
      </c>
      <c r="G8" s="45">
        <v>733.11692600000038</v>
      </c>
      <c r="H8" s="42"/>
      <c r="I8" s="42"/>
    </row>
    <row r="9" spans="1:9" s="38" customFormat="1" ht="16.5" customHeight="1">
      <c r="A9" s="46"/>
      <c r="B9" s="44" t="s">
        <v>49</v>
      </c>
      <c r="C9" s="39" t="s">
        <v>50</v>
      </c>
      <c r="D9" s="40" t="s">
        <v>51</v>
      </c>
      <c r="E9" s="111" t="s">
        <v>52</v>
      </c>
      <c r="F9" s="45">
        <v>447.14799100000005</v>
      </c>
      <c r="G9" s="45">
        <v>75.402502000000013</v>
      </c>
      <c r="H9" s="42"/>
      <c r="I9" s="42"/>
    </row>
    <row r="10" spans="1:9" s="38" customFormat="1" ht="16.5" customHeight="1">
      <c r="A10" s="46"/>
      <c r="B10" s="44" t="s">
        <v>53</v>
      </c>
      <c r="C10" s="47" t="s">
        <v>54</v>
      </c>
      <c r="D10" s="40" t="s">
        <v>55</v>
      </c>
      <c r="E10" s="40">
        <v>20</v>
      </c>
      <c r="F10" s="45">
        <v>513.16774699999996</v>
      </c>
      <c r="G10" s="45">
        <v>277.00015200000001</v>
      </c>
      <c r="H10" s="42"/>
      <c r="I10" s="42"/>
    </row>
    <row r="11" spans="1:9" s="38" customFormat="1" ht="16.5" customHeight="1">
      <c r="A11" s="46"/>
      <c r="B11" s="44" t="s">
        <v>56</v>
      </c>
      <c r="C11" s="48" t="s">
        <v>57</v>
      </c>
      <c r="D11" s="40" t="s">
        <v>58</v>
      </c>
      <c r="E11" s="40">
        <v>21</v>
      </c>
      <c r="F11" s="45">
        <v>1165.1465899999998</v>
      </c>
      <c r="G11" s="45">
        <v>840.29061099999979</v>
      </c>
      <c r="H11" s="42"/>
      <c r="I11" s="42"/>
    </row>
    <row r="12" spans="1:9" s="38" customFormat="1" ht="16.5" customHeight="1">
      <c r="A12" s="46"/>
      <c r="B12" s="44" t="s">
        <v>59</v>
      </c>
      <c r="C12" s="47" t="s">
        <v>60</v>
      </c>
      <c r="D12" s="40"/>
      <c r="E12" s="40">
        <v>22</v>
      </c>
      <c r="F12" s="45">
        <v>188.31818200000004</v>
      </c>
      <c r="G12" s="45">
        <v>113.858829</v>
      </c>
      <c r="H12" s="42"/>
      <c r="I12" s="42"/>
    </row>
    <row r="13" spans="1:9" s="38" customFormat="1" ht="16.5" customHeight="1">
      <c r="A13" s="46"/>
      <c r="B13" s="44" t="s">
        <v>61</v>
      </c>
      <c r="C13" s="47" t="s">
        <v>62</v>
      </c>
      <c r="D13" s="40" t="s">
        <v>63</v>
      </c>
      <c r="E13" s="40">
        <v>26</v>
      </c>
      <c r="F13" s="45">
        <v>1080.1410859999999</v>
      </c>
      <c r="G13" s="45">
        <v>220.76662099999999</v>
      </c>
      <c r="H13" s="42"/>
      <c r="I13" s="42"/>
    </row>
    <row r="14" spans="1:9" s="38" customFormat="1" ht="16.5" customHeight="1">
      <c r="A14" s="46"/>
      <c r="B14" s="44" t="s">
        <v>64</v>
      </c>
      <c r="C14" s="39" t="s">
        <v>65</v>
      </c>
      <c r="D14" s="40" t="s">
        <v>66</v>
      </c>
      <c r="E14" s="40">
        <v>27</v>
      </c>
      <c r="F14" s="45">
        <v>247.21276899999998</v>
      </c>
      <c r="G14" s="45">
        <v>688.80545100000006</v>
      </c>
      <c r="H14" s="42"/>
      <c r="I14" s="42"/>
    </row>
    <row r="15" spans="1:9" s="38" customFormat="1" ht="16.5" customHeight="1">
      <c r="A15" s="46"/>
      <c r="B15" s="44" t="s">
        <v>67</v>
      </c>
      <c r="C15" s="39" t="s">
        <v>68</v>
      </c>
      <c r="D15" s="40" t="s">
        <v>69</v>
      </c>
      <c r="E15" s="40">
        <v>28</v>
      </c>
      <c r="F15" s="45">
        <v>851.64685300000008</v>
      </c>
      <c r="G15" s="45">
        <v>645.46944499999995</v>
      </c>
      <c r="H15" s="42"/>
      <c r="I15" s="42"/>
    </row>
    <row r="16" spans="1:9" s="38" customFormat="1" ht="16.5" customHeight="1">
      <c r="A16" s="46"/>
      <c r="B16" s="44" t="s">
        <v>70</v>
      </c>
      <c r="C16" s="39" t="s">
        <v>71</v>
      </c>
      <c r="D16" s="40"/>
      <c r="E16" s="40">
        <v>29</v>
      </c>
      <c r="F16" s="45">
        <v>1525.286838</v>
      </c>
      <c r="G16" s="45">
        <v>939.57463700000005</v>
      </c>
      <c r="H16" s="42"/>
      <c r="I16" s="42"/>
    </row>
    <row r="17" spans="1:9" s="38" customFormat="1" ht="16.5" customHeight="1">
      <c r="A17" s="46"/>
      <c r="B17" s="112" t="s">
        <v>218</v>
      </c>
      <c r="C17" s="39" t="s">
        <v>215</v>
      </c>
      <c r="D17" s="40"/>
      <c r="E17" s="40">
        <v>30</v>
      </c>
      <c r="F17" s="45">
        <v>1067.2306369999999</v>
      </c>
      <c r="G17" s="45">
        <v>886.70894899999996</v>
      </c>
      <c r="H17" s="42"/>
      <c r="I17" s="42"/>
    </row>
    <row r="18" spans="1:9" s="38" customFormat="1" ht="16.5" customHeight="1">
      <c r="A18" s="153" t="s">
        <v>72</v>
      </c>
      <c r="B18" s="154"/>
      <c r="C18" s="39" t="s">
        <v>73</v>
      </c>
      <c r="D18" s="40" t="s">
        <v>74</v>
      </c>
      <c r="E18" s="111" t="s">
        <v>75</v>
      </c>
      <c r="F18" s="41">
        <v>10838.011132999996</v>
      </c>
      <c r="G18" s="41">
        <v>10031.413078000003</v>
      </c>
      <c r="H18" s="42"/>
      <c r="I18" s="42"/>
    </row>
    <row r="19" spans="1:9" s="38" customFormat="1" ht="16.5" customHeight="1">
      <c r="A19" s="43" t="s">
        <v>44</v>
      </c>
      <c r="B19" s="49" t="s">
        <v>76</v>
      </c>
      <c r="C19" s="50" t="s">
        <v>77</v>
      </c>
      <c r="D19" s="40" t="s">
        <v>78</v>
      </c>
      <c r="E19" s="111" t="s">
        <v>79</v>
      </c>
      <c r="F19" s="45">
        <v>1292.6528110000004</v>
      </c>
      <c r="G19" s="45">
        <v>1820.6046180000005</v>
      </c>
      <c r="H19" s="42"/>
      <c r="I19" s="42"/>
    </row>
    <row r="20" spans="1:9" s="38" customFormat="1" ht="16.5" customHeight="1">
      <c r="A20" s="46"/>
      <c r="B20" s="49" t="s">
        <v>80</v>
      </c>
      <c r="C20" s="50" t="s">
        <v>81</v>
      </c>
      <c r="D20" s="40" t="s">
        <v>82</v>
      </c>
      <c r="E20" s="111" t="s">
        <v>83</v>
      </c>
      <c r="F20" s="45">
        <v>3992.5214369999976</v>
      </c>
      <c r="G20" s="45">
        <v>5290.1774270000024</v>
      </c>
      <c r="H20" s="42"/>
      <c r="I20" s="42"/>
    </row>
    <row r="21" spans="1:9" s="38" customFormat="1" ht="16.5" customHeight="1">
      <c r="A21" s="46"/>
      <c r="B21" s="49" t="s">
        <v>84</v>
      </c>
      <c r="C21" s="50" t="s">
        <v>85</v>
      </c>
      <c r="D21" s="40" t="s">
        <v>86</v>
      </c>
      <c r="E21" s="111" t="s">
        <v>87</v>
      </c>
      <c r="F21" s="45">
        <v>223.48826500000001</v>
      </c>
      <c r="G21" s="45">
        <v>584.63832099999991</v>
      </c>
      <c r="H21" s="42"/>
      <c r="I21" s="42"/>
    </row>
    <row r="22" spans="1:9" s="38" customFormat="1" ht="16.5" customHeight="1">
      <c r="A22" s="46"/>
      <c r="B22" s="49" t="s">
        <v>88</v>
      </c>
      <c r="C22" s="50" t="s">
        <v>89</v>
      </c>
      <c r="D22" s="40" t="s">
        <v>90</v>
      </c>
      <c r="E22" s="111" t="s">
        <v>91</v>
      </c>
      <c r="F22" s="45">
        <v>4478.1985089999989</v>
      </c>
      <c r="G22" s="45">
        <v>982.24079200000006</v>
      </c>
      <c r="H22" s="42"/>
      <c r="I22" s="42"/>
    </row>
    <row r="23" spans="1:9" s="38" customFormat="1" ht="16.5" customHeight="1">
      <c r="A23" s="153" t="s">
        <v>92</v>
      </c>
      <c r="B23" s="154"/>
      <c r="C23" s="51" t="s">
        <v>93</v>
      </c>
      <c r="D23" s="40" t="s">
        <v>94</v>
      </c>
      <c r="E23" s="111"/>
      <c r="F23" s="41">
        <v>142.39180399999998</v>
      </c>
      <c r="G23" s="41">
        <v>895.56275800000026</v>
      </c>
      <c r="H23" s="42"/>
      <c r="I23" s="42"/>
    </row>
    <row r="24" spans="1:9" s="38" customFormat="1" ht="16.5" customHeight="1">
      <c r="A24" s="144" t="s">
        <v>95</v>
      </c>
      <c r="B24" s="145"/>
      <c r="C24" s="52" t="s">
        <v>96</v>
      </c>
      <c r="D24" s="53" t="s">
        <v>97</v>
      </c>
      <c r="E24" s="53" t="s">
        <v>98</v>
      </c>
      <c r="F24" s="54">
        <v>19152.567445999994</v>
      </c>
      <c r="G24" s="54">
        <v>17596.683602000005</v>
      </c>
      <c r="H24" s="42"/>
      <c r="I24" s="42"/>
    </row>
    <row r="25" spans="1:9" s="38" customFormat="1" ht="9.75" customHeight="1">
      <c r="A25" s="46"/>
      <c r="B25" s="44"/>
      <c r="C25" s="47"/>
      <c r="D25" s="55"/>
      <c r="E25" s="55"/>
      <c r="F25" s="41"/>
      <c r="G25" s="41"/>
    </row>
    <row r="26" spans="1:9" s="38" customFormat="1" ht="14.25" customHeight="1">
      <c r="A26" s="46"/>
      <c r="B26" s="27" t="s">
        <v>33</v>
      </c>
      <c r="C26" s="47"/>
      <c r="D26" s="55"/>
      <c r="E26" s="55"/>
      <c r="F26" s="41"/>
      <c r="G26" s="41"/>
    </row>
    <row r="27" spans="1:9">
      <c r="B27" s="29" t="s">
        <v>34</v>
      </c>
    </row>
    <row r="28" spans="1:9" ht="27" customHeight="1">
      <c r="B28" s="146" t="s">
        <v>99</v>
      </c>
      <c r="C28" s="146"/>
      <c r="D28" s="146"/>
      <c r="E28" s="146"/>
      <c r="F28" s="146"/>
      <c r="G28" s="32"/>
    </row>
    <row r="30" spans="1:9" ht="14.25">
      <c r="B30" s="147" t="s">
        <v>100</v>
      </c>
      <c r="C30" s="147"/>
      <c r="D30" s="147"/>
      <c r="E30" s="147"/>
      <c r="F30" s="147"/>
    </row>
  </sheetData>
  <mergeCells count="9">
    <mergeCell ref="A24:B24"/>
    <mergeCell ref="B28:F28"/>
    <mergeCell ref="B30:F30"/>
    <mergeCell ref="A5:E5"/>
    <mergeCell ref="D6:E6"/>
    <mergeCell ref="A6:B6"/>
    <mergeCell ref="A7:B7"/>
    <mergeCell ref="A18:B18"/>
    <mergeCell ref="A23:B23"/>
  </mergeCells>
  <printOptions horizontalCentered="1" verticalCentered="1" gridLinesSet="0"/>
  <pageMargins left="0" right="0" top="0.15748031496062992" bottom="0.15748031496062992" header="0.31496062992125984" footer="0.31496062992125984"/>
  <pageSetup paperSize="9" scale="4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>
    <pageSetUpPr fitToPage="1"/>
  </sheetPr>
  <dimension ref="A1:L21"/>
  <sheetViews>
    <sheetView showGridLines="0" zoomScale="85" zoomScaleNormal="85" workbookViewId="0">
      <selection activeCell="B31" sqref="B31"/>
    </sheetView>
  </sheetViews>
  <sheetFormatPr defaultColWidth="11" defaultRowHeight="12.75"/>
  <cols>
    <col min="1" max="2" width="33.28515625" style="56" customWidth="1"/>
    <col min="3" max="6" width="14.7109375" style="56" customWidth="1"/>
    <col min="7" max="7" width="14.42578125" style="57" bestFit="1" customWidth="1"/>
    <col min="8" max="8" width="15.42578125" style="57" customWidth="1"/>
    <col min="9" max="10" width="16.140625" style="57" customWidth="1"/>
    <col min="11" max="11" width="15.5703125" style="57" customWidth="1"/>
    <col min="12" max="12" width="19.5703125" style="57" customWidth="1"/>
    <col min="13" max="16384" width="11" style="57"/>
  </cols>
  <sheetData>
    <row r="1" spans="1:12" ht="16.5">
      <c r="A1" s="8" t="s">
        <v>101</v>
      </c>
    </row>
    <row r="2" spans="1:12" ht="16.5">
      <c r="A2" s="9" t="s">
        <v>18</v>
      </c>
    </row>
    <row r="3" spans="1:12" s="60" customFormat="1" ht="16.5">
      <c r="A3" s="8" t="s">
        <v>102</v>
      </c>
      <c r="B3" s="58"/>
      <c r="C3" s="59"/>
      <c r="D3" s="59"/>
      <c r="E3" s="59"/>
      <c r="F3" s="59"/>
    </row>
    <row r="4" spans="1:12" s="60" customFormat="1" ht="16.5">
      <c r="A4" s="9" t="s">
        <v>20</v>
      </c>
      <c r="B4" s="61"/>
      <c r="C4" s="59"/>
      <c r="D4" s="59"/>
      <c r="E4" s="59"/>
      <c r="F4" s="59"/>
    </row>
    <row r="5" spans="1:12" s="63" customFormat="1" ht="33.75" customHeight="1">
      <c r="A5" s="62"/>
      <c r="B5" s="62"/>
      <c r="C5" s="155">
        <v>2019</v>
      </c>
      <c r="D5" s="156"/>
      <c r="E5" s="155">
        <v>2020</v>
      </c>
      <c r="F5" s="156"/>
      <c r="G5" s="155">
        <v>2021</v>
      </c>
      <c r="H5" s="156"/>
      <c r="I5" s="155">
        <v>2022</v>
      </c>
      <c r="J5" s="156"/>
      <c r="K5" s="155">
        <v>2023</v>
      </c>
      <c r="L5" s="156"/>
    </row>
    <row r="6" spans="1:12" s="67" customFormat="1" ht="50.1" customHeight="1">
      <c r="A6" s="64" t="s">
        <v>103</v>
      </c>
      <c r="B6" s="65" t="s">
        <v>104</v>
      </c>
      <c r="C6" s="66" t="s">
        <v>105</v>
      </c>
      <c r="D6" s="66" t="s">
        <v>106</v>
      </c>
      <c r="E6" s="66" t="s">
        <v>105</v>
      </c>
      <c r="F6" s="66" t="s">
        <v>106</v>
      </c>
      <c r="G6" s="66" t="s">
        <v>105</v>
      </c>
      <c r="H6" s="66" t="s">
        <v>106</v>
      </c>
      <c r="I6" s="66" t="s">
        <v>105</v>
      </c>
      <c r="J6" s="66" t="s">
        <v>106</v>
      </c>
      <c r="K6" s="66" t="s">
        <v>105</v>
      </c>
      <c r="L6" s="66" t="s">
        <v>106</v>
      </c>
    </row>
    <row r="7" spans="1:12" s="67" customFormat="1" ht="18" customHeight="1">
      <c r="A7" s="68" t="s">
        <v>107</v>
      </c>
      <c r="B7" s="69" t="s">
        <v>108</v>
      </c>
      <c r="C7" s="70">
        <v>12601.594362</v>
      </c>
      <c r="D7" s="70">
        <v>12567.251451</v>
      </c>
      <c r="E7" s="70">
        <v>13484.360565999999</v>
      </c>
      <c r="F7" s="70">
        <v>12380.975632</v>
      </c>
      <c r="G7" s="70">
        <v>15203.285253</v>
      </c>
      <c r="H7" s="70">
        <v>13303.303304999999</v>
      </c>
      <c r="I7" s="70">
        <v>16781.304229000001</v>
      </c>
      <c r="J7" s="70">
        <v>16406.746404000001</v>
      </c>
      <c r="K7" s="70">
        <v>19152.567446000001</v>
      </c>
      <c r="L7" s="70">
        <v>17596.683602000001</v>
      </c>
    </row>
    <row r="8" spans="1:12" s="67" customFormat="1" ht="18" customHeight="1">
      <c r="A8" s="71" t="s">
        <v>109</v>
      </c>
      <c r="B8" s="72" t="s">
        <v>110</v>
      </c>
      <c r="C8" s="73">
        <v>9706.7246780000005</v>
      </c>
      <c r="D8" s="73">
        <v>11580.158769</v>
      </c>
      <c r="E8" s="73">
        <v>10386.54888</v>
      </c>
      <c r="F8" s="73">
        <v>11257.378635999999</v>
      </c>
      <c r="G8" s="73">
        <v>11872.263314</v>
      </c>
      <c r="H8" s="73">
        <v>12128.040901</v>
      </c>
      <c r="I8" s="73">
        <v>12777.717506000001</v>
      </c>
      <c r="J8" s="73">
        <v>15105.95012</v>
      </c>
      <c r="K8" s="73">
        <v>15757.109547</v>
      </c>
      <c r="L8" s="73">
        <v>16310.759893</v>
      </c>
    </row>
    <row r="9" spans="1:12" s="67" customFormat="1" ht="18" customHeight="1">
      <c r="A9" s="74" t="s">
        <v>111</v>
      </c>
      <c r="B9" s="75" t="s">
        <v>112</v>
      </c>
      <c r="C9" s="73">
        <v>1223.68</v>
      </c>
      <c r="D9" s="73">
        <v>1501.532494</v>
      </c>
      <c r="E9" s="73">
        <v>1607.4313279999999</v>
      </c>
      <c r="F9" s="73">
        <v>1622.720562</v>
      </c>
      <c r="G9" s="73">
        <v>2128.6755880000001</v>
      </c>
      <c r="H9" s="73">
        <v>1919.617469</v>
      </c>
      <c r="I9" s="73">
        <v>2208.0006480000002</v>
      </c>
      <c r="J9" s="73">
        <v>2328.3666899999998</v>
      </c>
      <c r="K9" s="73">
        <v>2823.1491959999998</v>
      </c>
      <c r="L9" s="73">
        <v>3217.0743299999999</v>
      </c>
    </row>
    <row r="10" spans="1:12" s="67" customFormat="1" ht="18" customHeight="1">
      <c r="A10" s="76" t="s">
        <v>217</v>
      </c>
      <c r="B10" s="77" t="s">
        <v>216</v>
      </c>
      <c r="C10" s="73">
        <v>5542.6516250000004</v>
      </c>
      <c r="D10" s="73">
        <v>7540.3521890000002</v>
      </c>
      <c r="E10" s="73">
        <v>6081.6956140000002</v>
      </c>
      <c r="F10" s="73">
        <v>7307.7354450000003</v>
      </c>
      <c r="G10" s="73">
        <v>6830.2561139999998</v>
      </c>
      <c r="H10" s="73">
        <v>7655.3430040000003</v>
      </c>
      <c r="I10" s="73">
        <v>7334.3957469999996</v>
      </c>
      <c r="J10" s="73">
        <v>9428.2549760000002</v>
      </c>
      <c r="K10" s="73">
        <v>9693.3777879999998</v>
      </c>
      <c r="L10" s="73">
        <v>9924.5194210000009</v>
      </c>
    </row>
    <row r="11" spans="1:12" s="67" customFormat="1" ht="18" customHeight="1">
      <c r="A11" s="76" t="s">
        <v>113</v>
      </c>
      <c r="B11" s="77" t="s">
        <v>114</v>
      </c>
      <c r="C11" s="73">
        <v>8581.0132400000002</v>
      </c>
      <c r="D11" s="73">
        <v>10101.109098000001</v>
      </c>
      <c r="E11" s="73">
        <v>8755.312113</v>
      </c>
      <c r="F11" s="73">
        <v>9686.3370059999997</v>
      </c>
      <c r="G11" s="73">
        <v>9897.4705279999998</v>
      </c>
      <c r="H11" s="73">
        <v>10295.164516000001</v>
      </c>
      <c r="I11" s="73">
        <v>10533.674424999999</v>
      </c>
      <c r="J11" s="73">
        <v>12858.022862</v>
      </c>
      <c r="K11" s="73">
        <v>12948.971541000001</v>
      </c>
      <c r="L11" s="73">
        <v>13166.4465</v>
      </c>
    </row>
    <row r="12" spans="1:12" s="67" customFormat="1" ht="18" customHeight="1">
      <c r="A12" s="68" t="s">
        <v>115</v>
      </c>
      <c r="B12" s="69" t="s">
        <v>115</v>
      </c>
      <c r="C12" s="73">
        <v>1852.790536</v>
      </c>
      <c r="D12" s="73">
        <v>721.37578399999995</v>
      </c>
      <c r="E12" s="73">
        <v>1908.08923</v>
      </c>
      <c r="F12" s="73">
        <v>551.79452800000001</v>
      </c>
      <c r="G12" s="73">
        <v>1975.238335</v>
      </c>
      <c r="H12" s="73">
        <v>570.01762399999996</v>
      </c>
      <c r="I12" s="73">
        <v>2519.9187080000002</v>
      </c>
      <c r="J12" s="73">
        <v>713.39890400000002</v>
      </c>
      <c r="K12" s="73">
        <v>2038.1215420000001</v>
      </c>
      <c r="L12" s="73">
        <v>831.91009499999996</v>
      </c>
    </row>
    <row r="13" spans="1:12" s="67" customFormat="1" ht="18" customHeight="1">
      <c r="A13" s="68" t="s">
        <v>116</v>
      </c>
      <c r="B13" s="69" t="s">
        <v>117</v>
      </c>
      <c r="C13" s="73">
        <v>139.69230099999999</v>
      </c>
      <c r="D13" s="73">
        <v>15.58033</v>
      </c>
      <c r="E13" s="73">
        <v>110.929453</v>
      </c>
      <c r="F13" s="73">
        <v>20.487148000000001</v>
      </c>
      <c r="G13" s="73">
        <v>175.28464700000001</v>
      </c>
      <c r="H13" s="73">
        <v>43.301071999999998</v>
      </c>
      <c r="I13" s="73">
        <v>148.995981</v>
      </c>
      <c r="J13" s="73">
        <v>28.013043</v>
      </c>
      <c r="K13" s="73">
        <v>136.397719</v>
      </c>
      <c r="L13" s="73">
        <v>24.467680000000001</v>
      </c>
    </row>
    <row r="14" spans="1:12" s="67" customFormat="1" ht="18" customHeight="1">
      <c r="A14" s="68" t="s">
        <v>118</v>
      </c>
      <c r="B14" s="69" t="s">
        <v>119</v>
      </c>
      <c r="C14" s="73">
        <v>337.02718099999998</v>
      </c>
      <c r="D14" s="73">
        <v>21.245273999999998</v>
      </c>
      <c r="E14" s="73">
        <v>240.49849</v>
      </c>
      <c r="F14" s="73">
        <v>8.3271529999999991</v>
      </c>
      <c r="G14" s="73">
        <v>289.46294599999999</v>
      </c>
      <c r="H14" s="73">
        <v>40.310864000000002</v>
      </c>
      <c r="I14" s="73">
        <v>618.33565599999997</v>
      </c>
      <c r="J14" s="73">
        <v>65.537091000000004</v>
      </c>
      <c r="K14" s="73">
        <v>391.80322200000001</v>
      </c>
      <c r="L14" s="73">
        <v>55.605989999999998</v>
      </c>
    </row>
    <row r="15" spans="1:12" s="67" customFormat="1" ht="18" customHeight="1">
      <c r="A15" s="68" t="s">
        <v>120</v>
      </c>
      <c r="B15" s="69" t="s">
        <v>120</v>
      </c>
      <c r="C15" s="73">
        <v>321.11850800000002</v>
      </c>
      <c r="D15" s="73">
        <v>127.32429500000001</v>
      </c>
      <c r="E15" s="73">
        <v>707.08427700000004</v>
      </c>
      <c r="F15" s="73">
        <v>360.49562300000002</v>
      </c>
      <c r="G15" s="73">
        <v>651.47223699999995</v>
      </c>
      <c r="H15" s="73">
        <v>393.38089300000001</v>
      </c>
      <c r="I15" s="73">
        <v>673.93863799999997</v>
      </c>
      <c r="J15" s="73">
        <v>364.44282299999998</v>
      </c>
      <c r="K15" s="73">
        <v>681.33907299999998</v>
      </c>
      <c r="L15" s="73">
        <v>240.92120600000001</v>
      </c>
    </row>
    <row r="16" spans="1:12" s="67" customFormat="1" ht="18" customHeight="1">
      <c r="A16" s="68" t="s">
        <v>121</v>
      </c>
      <c r="B16" s="69" t="s">
        <v>122</v>
      </c>
      <c r="C16" s="73">
        <v>630.67573500000003</v>
      </c>
      <c r="D16" s="73">
        <v>277.99676399999998</v>
      </c>
      <c r="E16" s="73">
        <v>408.21286600000002</v>
      </c>
      <c r="F16" s="73">
        <v>194.21865500000001</v>
      </c>
      <c r="G16" s="73">
        <v>554.53499299999999</v>
      </c>
      <c r="H16" s="73">
        <v>216.392968</v>
      </c>
      <c r="I16" s="73">
        <v>690.90962500000001</v>
      </c>
      <c r="J16" s="73">
        <v>225.653075</v>
      </c>
      <c r="K16" s="73">
        <v>438.51140500000002</v>
      </c>
      <c r="L16" s="73">
        <v>138.91884300000001</v>
      </c>
    </row>
    <row r="17" spans="1:12" s="67" customFormat="1" ht="18" customHeight="1">
      <c r="A17" s="68" t="s">
        <v>123</v>
      </c>
      <c r="B17" s="78" t="s">
        <v>123</v>
      </c>
      <c r="C17" s="73">
        <v>79.969345000000004</v>
      </c>
      <c r="D17" s="73">
        <v>28.62236</v>
      </c>
      <c r="E17" s="73">
        <v>92.672788999999995</v>
      </c>
      <c r="F17" s="73">
        <v>6.9829990000000004</v>
      </c>
      <c r="G17" s="73">
        <v>83.931411999999995</v>
      </c>
      <c r="H17" s="73">
        <v>7.4366510000000003</v>
      </c>
      <c r="I17" s="73">
        <v>76.540306000000001</v>
      </c>
      <c r="J17" s="73">
        <v>14.759957999999999</v>
      </c>
      <c r="K17" s="73">
        <v>128.79100700000001</v>
      </c>
      <c r="L17" s="73">
        <v>24.887501</v>
      </c>
    </row>
    <row r="18" spans="1:12" s="67" customFormat="1" ht="15.75" customHeight="1">
      <c r="A18" s="79" t="s">
        <v>124</v>
      </c>
      <c r="B18" s="80" t="s">
        <v>125</v>
      </c>
      <c r="C18" s="81">
        <v>66.303250999999307</v>
      </c>
      <c r="D18" s="81">
        <v>50.461815999998478</v>
      </c>
      <c r="E18" s="81">
        <v>62.342885999998032</v>
      </c>
      <c r="F18" s="81">
        <v>123.83061299999991</v>
      </c>
      <c r="G18" s="81">
        <v>1.7495599999998603</v>
      </c>
      <c r="H18" s="81">
        <v>34.074215999999055</v>
      </c>
      <c r="I18" s="81">
        <v>1.8998670000003131</v>
      </c>
      <c r="J18" s="81">
        <v>34.205033000000739</v>
      </c>
      <c r="K18" s="81">
        <v>3.994146000000228</v>
      </c>
      <c r="L18" s="81">
        <v>35.370299999999745</v>
      </c>
    </row>
    <row r="19" spans="1:12" s="67" customFormat="1" ht="12.75" customHeight="1">
      <c r="A19" s="82"/>
      <c r="B19" s="82"/>
    </row>
    <row r="20" spans="1:12" s="67" customFormat="1" ht="12.75" customHeight="1">
      <c r="A20" s="27" t="s">
        <v>33</v>
      </c>
      <c r="B20" s="56"/>
      <c r="C20" s="56"/>
      <c r="D20" s="56"/>
      <c r="E20" s="56"/>
      <c r="F20" s="56"/>
      <c r="G20" s="56"/>
    </row>
    <row r="21" spans="1:12" s="67" customFormat="1" ht="12.75" customHeight="1">
      <c r="A21" s="29" t="s">
        <v>34</v>
      </c>
      <c r="B21" s="56"/>
      <c r="C21" s="56"/>
      <c r="D21" s="56"/>
      <c r="E21" s="56"/>
      <c r="F21" s="56"/>
      <c r="G21" s="56"/>
    </row>
  </sheetData>
  <mergeCells count="5">
    <mergeCell ref="K5:L5"/>
    <mergeCell ref="C5:D5"/>
    <mergeCell ref="E5:F5"/>
    <mergeCell ref="G5:H5"/>
    <mergeCell ref="I5:J5"/>
  </mergeCells>
  <printOptions horizontalCentered="1" verticalCentered="1" gridLinesSet="0"/>
  <pageMargins left="0" right="0" top="0" bottom="0" header="0.51181102362204722" footer="0.1181102362204724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37" transitionEvaluation="1">
    <pageSetUpPr fitToPage="1"/>
  </sheetPr>
  <dimension ref="A1:L68"/>
  <sheetViews>
    <sheetView showGridLines="0" topLeftCell="A37" zoomScale="85" zoomScaleNormal="85" workbookViewId="0">
      <selection activeCell="B22" sqref="B22"/>
    </sheetView>
  </sheetViews>
  <sheetFormatPr defaultColWidth="11" defaultRowHeight="12.75"/>
  <cols>
    <col min="1" max="2" width="24.5703125" style="83" customWidth="1"/>
    <col min="3" max="4" width="15.7109375" style="83" customWidth="1"/>
    <col min="5" max="12" width="15.7109375" style="84" customWidth="1"/>
    <col min="13" max="16384" width="11" style="84"/>
  </cols>
  <sheetData>
    <row r="1" spans="1:12" ht="16.5">
      <c r="A1" s="8" t="s">
        <v>126</v>
      </c>
    </row>
    <row r="2" spans="1:12" ht="16.5">
      <c r="A2" s="9" t="s">
        <v>18</v>
      </c>
    </row>
    <row r="3" spans="1:12" s="87" customFormat="1" ht="16.5">
      <c r="A3" s="8" t="s">
        <v>127</v>
      </c>
      <c r="B3" s="58"/>
      <c r="C3" s="86"/>
      <c r="D3" s="86"/>
    </row>
    <row r="4" spans="1:12" s="85" customFormat="1" ht="18" customHeight="1">
      <c r="A4" s="9" t="s">
        <v>20</v>
      </c>
      <c r="B4" s="61"/>
      <c r="C4" s="113"/>
      <c r="D4" s="113"/>
      <c r="E4" s="113"/>
      <c r="F4" s="113"/>
      <c r="G4" s="113"/>
      <c r="H4" s="113"/>
      <c r="I4" s="113"/>
      <c r="J4" s="113"/>
    </row>
    <row r="5" spans="1:12" s="89" customFormat="1" ht="27.75" customHeight="1">
      <c r="A5" s="88"/>
      <c r="B5" s="88"/>
      <c r="C5" s="155">
        <v>2019</v>
      </c>
      <c r="D5" s="156"/>
      <c r="E5" s="155">
        <v>2020</v>
      </c>
      <c r="F5" s="156"/>
      <c r="G5" s="155">
        <v>2021</v>
      </c>
      <c r="H5" s="156"/>
      <c r="I5" s="155">
        <v>2022</v>
      </c>
      <c r="J5" s="156"/>
      <c r="K5" s="155">
        <v>2023</v>
      </c>
      <c r="L5" s="156"/>
    </row>
    <row r="6" spans="1:12" s="91" customFormat="1" ht="29.25" customHeight="1">
      <c r="A6" s="90" t="s">
        <v>128</v>
      </c>
      <c r="B6" s="90"/>
      <c r="C6" s="66" t="s">
        <v>105</v>
      </c>
      <c r="D6" s="66" t="s">
        <v>106</v>
      </c>
      <c r="E6" s="66" t="s">
        <v>105</v>
      </c>
      <c r="F6" s="66" t="s">
        <v>106</v>
      </c>
      <c r="G6" s="66" t="s">
        <v>105</v>
      </c>
      <c r="H6" s="66" t="s">
        <v>106</v>
      </c>
      <c r="I6" s="66" t="s">
        <v>105</v>
      </c>
      <c r="J6" s="66" t="s">
        <v>106</v>
      </c>
      <c r="K6" s="66" t="s">
        <v>105</v>
      </c>
      <c r="L6" s="66" t="s">
        <v>106</v>
      </c>
    </row>
    <row r="7" spans="1:12" s="91" customFormat="1" ht="15.95" customHeight="1">
      <c r="A7" s="92" t="s">
        <v>222</v>
      </c>
      <c r="B7" s="93" t="s">
        <v>129</v>
      </c>
      <c r="C7" s="120">
        <v>9706.7246780000005</v>
      </c>
      <c r="D7" s="120">
        <v>11580.158769</v>
      </c>
      <c r="E7" s="120">
        <v>10386.54888</v>
      </c>
      <c r="F7" s="120">
        <v>11257.378635999999</v>
      </c>
      <c r="G7" s="120">
        <v>11872.263314</v>
      </c>
      <c r="H7" s="120">
        <v>12128.040901</v>
      </c>
      <c r="I7" s="120">
        <v>12777.717506000001</v>
      </c>
      <c r="J7" s="120">
        <v>15105.95012</v>
      </c>
      <c r="K7" s="120">
        <v>15757.109547</v>
      </c>
      <c r="L7" s="120">
        <v>16310.759893</v>
      </c>
    </row>
    <row r="8" spans="1:12" s="91" customFormat="1" ht="15.95" customHeight="1">
      <c r="A8" s="121" t="s">
        <v>223</v>
      </c>
      <c r="B8" s="122" t="s">
        <v>232</v>
      </c>
      <c r="C8" s="123"/>
      <c r="D8" s="123"/>
      <c r="E8" s="123"/>
      <c r="F8" s="123"/>
      <c r="G8" s="123"/>
      <c r="H8" s="123"/>
      <c r="I8" s="123"/>
      <c r="J8" s="123"/>
      <c r="K8" s="123"/>
      <c r="L8" s="123"/>
    </row>
    <row r="9" spans="1:12" s="91" customFormat="1" ht="15.95" customHeight="1">
      <c r="A9" s="97" t="s">
        <v>133</v>
      </c>
      <c r="B9" s="98" t="s">
        <v>133</v>
      </c>
      <c r="C9" s="124">
        <v>205.76633100000001</v>
      </c>
      <c r="D9" s="124">
        <v>86.328112000000004</v>
      </c>
      <c r="E9" s="124">
        <v>249.922765</v>
      </c>
      <c r="F9" s="124">
        <v>147.233901</v>
      </c>
      <c r="G9" s="124">
        <v>286.69301100000001</v>
      </c>
      <c r="H9" s="124">
        <v>97.727538999999993</v>
      </c>
      <c r="I9" s="124">
        <v>269.36656599999998</v>
      </c>
      <c r="J9" s="124">
        <v>115.63822999999999</v>
      </c>
      <c r="K9" s="124">
        <v>196.94573</v>
      </c>
      <c r="L9" s="124">
        <v>142.67367200000001</v>
      </c>
    </row>
    <row r="10" spans="1:12" s="91" customFormat="1" ht="15.95" customHeight="1">
      <c r="A10" s="94" t="s">
        <v>134</v>
      </c>
      <c r="B10" s="95" t="s">
        <v>135</v>
      </c>
      <c r="C10" s="124">
        <v>397.681513</v>
      </c>
      <c r="D10" s="124">
        <v>166.035067</v>
      </c>
      <c r="E10" s="124">
        <v>388.174216</v>
      </c>
      <c r="F10" s="124">
        <v>165.457348</v>
      </c>
      <c r="G10" s="124">
        <v>401.26537100000002</v>
      </c>
      <c r="H10" s="124">
        <v>230.67822899999999</v>
      </c>
      <c r="I10" s="124">
        <v>433.49337500000001</v>
      </c>
      <c r="J10" s="124">
        <v>200.780539</v>
      </c>
      <c r="K10" s="124">
        <v>569.48616600000003</v>
      </c>
      <c r="L10" s="124">
        <v>217.49192199999999</v>
      </c>
    </row>
    <row r="11" spans="1:12" s="91" customFormat="1" ht="15.95" customHeight="1">
      <c r="A11" s="94" t="s">
        <v>132</v>
      </c>
      <c r="B11" s="95" t="s">
        <v>132</v>
      </c>
      <c r="C11" s="124">
        <v>49.422167000000002</v>
      </c>
      <c r="D11" s="124">
        <v>42.254261</v>
      </c>
      <c r="E11" s="124">
        <v>49.509110999999997</v>
      </c>
      <c r="F11" s="124">
        <v>39.733026000000002</v>
      </c>
      <c r="G11" s="124">
        <v>55.473503999999998</v>
      </c>
      <c r="H11" s="124">
        <v>47.971255999999997</v>
      </c>
      <c r="I11" s="124">
        <v>64.642013000000006</v>
      </c>
      <c r="J11" s="124">
        <v>47.135860999999998</v>
      </c>
      <c r="K11" s="124">
        <v>171.40557100000001</v>
      </c>
      <c r="L11" s="124">
        <v>105.888115</v>
      </c>
    </row>
    <row r="12" spans="1:12" s="91" customFormat="1" ht="15.95" customHeight="1">
      <c r="A12" s="97" t="s">
        <v>142</v>
      </c>
      <c r="B12" s="98" t="s">
        <v>143</v>
      </c>
      <c r="C12" s="125">
        <v>996.86417400000005</v>
      </c>
      <c r="D12" s="125">
        <v>999.063897</v>
      </c>
      <c r="E12" s="125">
        <v>1090.2956429999999</v>
      </c>
      <c r="F12" s="125">
        <v>1287.3124849999999</v>
      </c>
      <c r="G12" s="125">
        <v>1185.5099399999999</v>
      </c>
      <c r="H12" s="125">
        <v>1450.6937250000001</v>
      </c>
      <c r="I12" s="125">
        <v>1705.0772030000001</v>
      </c>
      <c r="J12" s="125">
        <v>2177.5701760000002</v>
      </c>
      <c r="K12" s="125">
        <v>2917.6212350000001</v>
      </c>
      <c r="L12" s="125">
        <v>1921.742634</v>
      </c>
    </row>
    <row r="13" spans="1:12" s="91" customFormat="1" ht="15.95" customHeight="1">
      <c r="A13" s="94" t="s">
        <v>144</v>
      </c>
      <c r="B13" s="95" t="s">
        <v>145</v>
      </c>
      <c r="C13" s="125">
        <v>1192.800702</v>
      </c>
      <c r="D13" s="125">
        <v>1833.6656370000001</v>
      </c>
      <c r="E13" s="125">
        <v>1351.973982</v>
      </c>
      <c r="F13" s="125">
        <v>1818.7059710000001</v>
      </c>
      <c r="G13" s="125">
        <v>1203.5896069999999</v>
      </c>
      <c r="H13" s="125">
        <v>2000.3665900000001</v>
      </c>
      <c r="I13" s="125">
        <v>1305.722898</v>
      </c>
      <c r="J13" s="125">
        <v>2235.2041800000002</v>
      </c>
      <c r="K13" s="125">
        <v>1788.3296809999999</v>
      </c>
      <c r="L13" s="125">
        <v>2747.7842209999999</v>
      </c>
    </row>
    <row r="14" spans="1:12" s="91" customFormat="1" ht="15.95" customHeight="1">
      <c r="A14" s="94" t="s">
        <v>181</v>
      </c>
      <c r="B14" s="95" t="s">
        <v>182</v>
      </c>
      <c r="C14" s="125">
        <v>91.914428999999998</v>
      </c>
      <c r="D14" s="125">
        <v>89.973619999999997</v>
      </c>
      <c r="E14" s="125">
        <v>115.529856</v>
      </c>
      <c r="F14" s="125">
        <v>71.137350999999995</v>
      </c>
      <c r="G14" s="125">
        <v>121.782814</v>
      </c>
      <c r="H14" s="125">
        <v>68.455278000000007</v>
      </c>
      <c r="I14" s="125">
        <v>209.90253000000001</v>
      </c>
      <c r="J14" s="125">
        <v>90.768300999999994</v>
      </c>
      <c r="K14" s="125">
        <v>71.002347</v>
      </c>
      <c r="L14" s="125">
        <v>143.96601000000001</v>
      </c>
    </row>
    <row r="15" spans="1:12" s="91" customFormat="1" ht="15.95" customHeight="1">
      <c r="A15" s="97" t="s">
        <v>150</v>
      </c>
      <c r="B15" s="98" t="s">
        <v>151</v>
      </c>
      <c r="C15" s="125">
        <v>661.23347100000001</v>
      </c>
      <c r="D15" s="125">
        <v>2322.55411</v>
      </c>
      <c r="E15" s="125">
        <v>826.31641300000001</v>
      </c>
      <c r="F15" s="125">
        <v>2270.5874720000002</v>
      </c>
      <c r="G15" s="125">
        <v>1153.733287</v>
      </c>
      <c r="H15" s="125">
        <v>1881.105755</v>
      </c>
      <c r="I15" s="125">
        <v>883.59263299999998</v>
      </c>
      <c r="J15" s="125">
        <v>2245.4022009999999</v>
      </c>
      <c r="K15" s="125">
        <v>1446.8757210000001</v>
      </c>
      <c r="L15" s="125">
        <v>2025.909889</v>
      </c>
    </row>
    <row r="16" spans="1:12" s="91" customFormat="1" ht="15.95" customHeight="1">
      <c r="A16" s="94" t="s">
        <v>152</v>
      </c>
      <c r="B16" s="95" t="s">
        <v>153</v>
      </c>
      <c r="C16" s="125">
        <v>472.79602899999998</v>
      </c>
      <c r="D16" s="125">
        <v>246.28168700000001</v>
      </c>
      <c r="E16" s="125">
        <v>443.104602</v>
      </c>
      <c r="F16" s="125">
        <v>170.97098500000001</v>
      </c>
      <c r="G16" s="125">
        <v>439.31344999999999</v>
      </c>
      <c r="H16" s="125">
        <v>164.76698500000001</v>
      </c>
      <c r="I16" s="125">
        <v>509.749931</v>
      </c>
      <c r="J16" s="125">
        <v>152.743708</v>
      </c>
      <c r="K16" s="125">
        <v>501.78817199999997</v>
      </c>
      <c r="L16" s="125">
        <v>150.76867200000001</v>
      </c>
    </row>
    <row r="17" spans="1:12" s="91" customFormat="1" ht="15.95" customHeight="1">
      <c r="A17" s="94" t="s">
        <v>224</v>
      </c>
      <c r="B17" s="95" t="s">
        <v>154</v>
      </c>
      <c r="C17" s="125">
        <v>148.77292299999999</v>
      </c>
      <c r="D17" s="125">
        <v>1111.9737230000001</v>
      </c>
      <c r="E17" s="125">
        <v>168.559595</v>
      </c>
      <c r="F17" s="125">
        <v>734.43897900000002</v>
      </c>
      <c r="G17" s="125">
        <v>218.82701399999999</v>
      </c>
      <c r="H17" s="125">
        <v>937.83344799999998</v>
      </c>
      <c r="I17" s="125">
        <v>256.55267199999997</v>
      </c>
      <c r="J17" s="125">
        <v>1097.49668</v>
      </c>
      <c r="K17" s="125">
        <v>359.11643199999997</v>
      </c>
      <c r="L17" s="125">
        <v>808.65416400000004</v>
      </c>
    </row>
    <row r="18" spans="1:12" s="91" customFormat="1" ht="15.95" customHeight="1">
      <c r="A18" s="94" t="s">
        <v>155</v>
      </c>
      <c r="B18" s="95" t="s">
        <v>156</v>
      </c>
      <c r="C18" s="125">
        <v>228.16634099999999</v>
      </c>
      <c r="D18" s="125">
        <v>43.70581</v>
      </c>
      <c r="E18" s="125">
        <v>258.41048699999999</v>
      </c>
      <c r="F18" s="125">
        <v>50.708868000000002</v>
      </c>
      <c r="G18" s="125">
        <v>216.251656</v>
      </c>
      <c r="H18" s="125">
        <v>63.596715000000003</v>
      </c>
      <c r="I18" s="125">
        <v>283.362979</v>
      </c>
      <c r="J18" s="125">
        <v>62.585203999999997</v>
      </c>
      <c r="K18" s="125">
        <v>183.896863</v>
      </c>
      <c r="L18" s="125">
        <v>95.692733000000004</v>
      </c>
    </row>
    <row r="19" spans="1:12" s="91" customFormat="1" ht="15.95" customHeight="1">
      <c r="A19" s="94" t="s">
        <v>166</v>
      </c>
      <c r="B19" s="95" t="s">
        <v>167</v>
      </c>
      <c r="C19" s="125">
        <v>738.12136999999996</v>
      </c>
      <c r="D19" s="125">
        <v>1601.421832</v>
      </c>
      <c r="E19" s="125">
        <v>706.97168599999998</v>
      </c>
      <c r="F19" s="125">
        <v>1512.7719549999999</v>
      </c>
      <c r="G19" s="125">
        <v>857.55866000000003</v>
      </c>
      <c r="H19" s="125">
        <v>1659.2112119999999</v>
      </c>
      <c r="I19" s="125">
        <v>1113.6090730000001</v>
      </c>
      <c r="J19" s="125">
        <v>2101.6466449999998</v>
      </c>
      <c r="K19" s="125">
        <v>1518.8029959999999</v>
      </c>
      <c r="L19" s="125">
        <v>2204.045654</v>
      </c>
    </row>
    <row r="20" spans="1:12" s="91" customFormat="1" ht="15.95" customHeight="1">
      <c r="A20" s="94" t="s">
        <v>162</v>
      </c>
      <c r="B20" s="95" t="s">
        <v>163</v>
      </c>
      <c r="C20" s="125">
        <v>283.12070399999999</v>
      </c>
      <c r="D20" s="125">
        <v>248.87675300000001</v>
      </c>
      <c r="E20" s="125">
        <v>213.51676599999999</v>
      </c>
      <c r="F20" s="125">
        <v>193.558267</v>
      </c>
      <c r="G20" s="125">
        <v>261.17053199999998</v>
      </c>
      <c r="H20" s="125">
        <v>172.26446100000001</v>
      </c>
      <c r="I20" s="125">
        <v>326.94141500000001</v>
      </c>
      <c r="J20" s="125">
        <v>244.284121</v>
      </c>
      <c r="K20" s="125">
        <v>542.20547899999997</v>
      </c>
      <c r="L20" s="125">
        <v>455.77318300000002</v>
      </c>
    </row>
    <row r="21" spans="1:12" s="91" customFormat="1" ht="15.95" customHeight="1">
      <c r="A21" s="94" t="s">
        <v>130</v>
      </c>
      <c r="B21" s="95" t="s">
        <v>131</v>
      </c>
      <c r="C21" s="125">
        <v>1174.2578329999999</v>
      </c>
      <c r="D21" s="125">
        <v>1459.278233</v>
      </c>
      <c r="E21" s="125">
        <v>1557.922217</v>
      </c>
      <c r="F21" s="125">
        <v>1582.9875360000001</v>
      </c>
      <c r="G21" s="125">
        <v>2073.202084</v>
      </c>
      <c r="H21" s="125">
        <v>1871.646213</v>
      </c>
      <c r="I21" s="125">
        <v>2143.358635</v>
      </c>
      <c r="J21" s="125">
        <v>2281.2308290000001</v>
      </c>
      <c r="K21" s="125">
        <v>2651.7427379999999</v>
      </c>
      <c r="L21" s="125">
        <v>3111.1862150000002</v>
      </c>
    </row>
    <row r="22" spans="1:12" s="91" customFormat="1" ht="15.95" customHeight="1">
      <c r="A22" s="94" t="s">
        <v>164</v>
      </c>
      <c r="B22" s="95" t="s">
        <v>165</v>
      </c>
      <c r="C22" s="124">
        <v>407.22224799999998</v>
      </c>
      <c r="D22" s="124">
        <v>130.87123099999999</v>
      </c>
      <c r="E22" s="124">
        <v>445.770893</v>
      </c>
      <c r="F22" s="124">
        <v>158.628468</v>
      </c>
      <c r="G22" s="124">
        <v>453.12608599999999</v>
      </c>
      <c r="H22" s="124">
        <v>184.98424299999999</v>
      </c>
      <c r="I22" s="124">
        <v>415.42736500000001</v>
      </c>
      <c r="J22" s="124">
        <v>379.60679699999997</v>
      </c>
      <c r="K22" s="124">
        <v>289.23512099999999</v>
      </c>
      <c r="L22" s="124">
        <v>626.99798099999998</v>
      </c>
    </row>
    <row r="23" spans="1:12" s="91" customFormat="1" ht="15.95" customHeight="1">
      <c r="A23" s="97" t="s">
        <v>172</v>
      </c>
      <c r="B23" s="98" t="s">
        <v>173</v>
      </c>
      <c r="C23" s="124">
        <v>1848.521019</v>
      </c>
      <c r="D23" s="124">
        <v>847.59534399999995</v>
      </c>
      <c r="E23" s="124">
        <v>1599.2156970000001</v>
      </c>
      <c r="F23" s="124">
        <v>763.468931</v>
      </c>
      <c r="G23" s="124">
        <v>1646.0021400000001</v>
      </c>
      <c r="H23" s="124">
        <v>799.93012799999997</v>
      </c>
      <c r="I23" s="124">
        <v>1765.4613119999999</v>
      </c>
      <c r="J23" s="124">
        <v>1144.994236</v>
      </c>
      <c r="K23" s="124">
        <v>1545.815652</v>
      </c>
      <c r="L23" s="124">
        <v>857.89789099999996</v>
      </c>
    </row>
    <row r="24" spans="1:12" s="91" customFormat="1" ht="15.95" customHeight="1">
      <c r="A24" s="97" t="s">
        <v>174</v>
      </c>
      <c r="B24" s="98" t="s">
        <v>175</v>
      </c>
      <c r="C24" s="124">
        <v>84.394958000000003</v>
      </c>
      <c r="D24" s="124">
        <v>22.910603999999999</v>
      </c>
      <c r="E24" s="124">
        <v>116.022643</v>
      </c>
      <c r="F24" s="124">
        <v>20.503679999999999</v>
      </c>
      <c r="G24" s="124">
        <v>254.218446</v>
      </c>
      <c r="H24" s="124">
        <v>32.680146000000001</v>
      </c>
      <c r="I24" s="124">
        <v>135.417171</v>
      </c>
      <c r="J24" s="124">
        <v>43.858248000000003</v>
      </c>
      <c r="K24" s="124">
        <v>58.511491999999997</v>
      </c>
      <c r="L24" s="124">
        <v>50.499966999999998</v>
      </c>
    </row>
    <row r="25" spans="1:12" s="91" customFormat="1" ht="15.95" customHeight="1">
      <c r="A25" s="126" t="s">
        <v>225</v>
      </c>
      <c r="B25" s="127" t="s">
        <v>233</v>
      </c>
      <c r="C25" s="128"/>
      <c r="D25" s="123"/>
      <c r="E25" s="123"/>
      <c r="F25" s="123"/>
      <c r="G25" s="123"/>
      <c r="H25" s="123"/>
      <c r="I25" s="123"/>
      <c r="J25" s="123"/>
      <c r="K25" s="123"/>
      <c r="L25" s="123"/>
    </row>
    <row r="26" spans="1:12" s="91" customFormat="1" ht="15.95" customHeight="1">
      <c r="A26" s="97" t="s">
        <v>176</v>
      </c>
      <c r="B26" s="95" t="s">
        <v>176</v>
      </c>
      <c r="C26" s="124">
        <v>71.509439999999998</v>
      </c>
      <c r="D26" s="124">
        <v>27.181771999999999</v>
      </c>
      <c r="E26" s="124">
        <v>80.034606999999994</v>
      </c>
      <c r="F26" s="124">
        <v>6.6565750000000001</v>
      </c>
      <c r="G26" s="124">
        <v>77.945392999999996</v>
      </c>
      <c r="H26" s="124">
        <v>6.5543899999999997</v>
      </c>
      <c r="I26" s="124">
        <v>73.441130000000001</v>
      </c>
      <c r="J26" s="124">
        <v>8.6028490000000009</v>
      </c>
      <c r="K26" s="124">
        <v>83.232056999999998</v>
      </c>
      <c r="L26" s="124">
        <v>15.885313</v>
      </c>
    </row>
    <row r="27" spans="1:12" s="91" customFormat="1" ht="15.95" customHeight="1">
      <c r="A27" s="97" t="s">
        <v>226</v>
      </c>
      <c r="B27" s="95" t="s">
        <v>136</v>
      </c>
      <c r="C27" s="124">
        <v>88.249111999999997</v>
      </c>
      <c r="D27" s="124">
        <v>63.817889999999998</v>
      </c>
      <c r="E27" s="124">
        <v>119.599395</v>
      </c>
      <c r="F27" s="124">
        <v>25.569996</v>
      </c>
      <c r="G27" s="124">
        <v>80.548129000000003</v>
      </c>
      <c r="H27" s="124">
        <v>15.536967000000001</v>
      </c>
      <c r="I27" s="124">
        <v>70.003739999999993</v>
      </c>
      <c r="J27" s="124">
        <v>14.190199</v>
      </c>
      <c r="K27" s="124">
        <v>67.047646</v>
      </c>
      <c r="L27" s="124">
        <v>20.710471999999999</v>
      </c>
    </row>
    <row r="28" spans="1:12" s="91" customFormat="1" ht="15.95" customHeight="1">
      <c r="A28" s="97" t="s">
        <v>177</v>
      </c>
      <c r="B28" s="95" t="s">
        <v>178</v>
      </c>
      <c r="C28" s="124">
        <v>19.023599000000001</v>
      </c>
      <c r="D28" s="124">
        <v>0.67335199999999995</v>
      </c>
      <c r="E28" s="124">
        <v>22.400846999999999</v>
      </c>
      <c r="F28" s="124">
        <v>0.41034799999999999</v>
      </c>
      <c r="G28" s="124">
        <v>22.041931999999999</v>
      </c>
      <c r="H28" s="124">
        <v>4.5379139999999998</v>
      </c>
      <c r="I28" s="124">
        <v>41.105423999999999</v>
      </c>
      <c r="J28" s="124">
        <v>5.897176</v>
      </c>
      <c r="K28" s="124">
        <v>38.706974000000002</v>
      </c>
      <c r="L28" s="124">
        <v>6.0656920000000003</v>
      </c>
    </row>
    <row r="29" spans="1:12" s="91" customFormat="1" ht="15.95" customHeight="1">
      <c r="A29" s="97" t="s">
        <v>227</v>
      </c>
      <c r="B29" s="95" t="s">
        <v>227</v>
      </c>
      <c r="C29" s="124">
        <v>28.696545</v>
      </c>
      <c r="D29" s="124">
        <v>2.2643390000000001</v>
      </c>
      <c r="E29" s="124">
        <v>10.637187000000001</v>
      </c>
      <c r="F29" s="124">
        <v>0.70138299999999998</v>
      </c>
      <c r="G29" s="124">
        <v>7.3340949999999996</v>
      </c>
      <c r="H29" s="124">
        <v>2.333717</v>
      </c>
      <c r="I29" s="124">
        <v>18.226759999999999</v>
      </c>
      <c r="J29" s="124">
        <v>2.2891680000000001</v>
      </c>
      <c r="K29" s="124">
        <v>33.462063000000001</v>
      </c>
      <c r="L29" s="124">
        <v>3.5388139999999999</v>
      </c>
    </row>
    <row r="30" spans="1:12" s="91" customFormat="1" ht="15.95" customHeight="1">
      <c r="A30" s="97" t="s">
        <v>183</v>
      </c>
      <c r="B30" s="95" t="s">
        <v>184</v>
      </c>
      <c r="C30" s="124">
        <v>95.427774999999997</v>
      </c>
      <c r="D30" s="124">
        <v>14.944637999999999</v>
      </c>
      <c r="E30" s="124">
        <v>78.505627000000004</v>
      </c>
      <c r="F30" s="124">
        <v>6.4799329999999999</v>
      </c>
      <c r="G30" s="124">
        <v>59.471944000000001</v>
      </c>
      <c r="H30" s="124">
        <v>10.527984999999999</v>
      </c>
      <c r="I30" s="124">
        <v>88.255553000000006</v>
      </c>
      <c r="J30" s="124">
        <v>11.201639999999999</v>
      </c>
      <c r="K30" s="124">
        <v>73.990482</v>
      </c>
      <c r="L30" s="124">
        <v>30.383841</v>
      </c>
    </row>
    <row r="31" spans="1:12" s="91" customFormat="1" ht="15.95" customHeight="1">
      <c r="A31" s="97" t="s">
        <v>234</v>
      </c>
      <c r="B31" s="95" t="s">
        <v>234</v>
      </c>
      <c r="C31" s="124">
        <f>C7-SUM(C9:C30)-SUM(C32:C46)</f>
        <v>0.11013100000070608</v>
      </c>
      <c r="D31" s="124">
        <f t="shared" ref="D31:L31" si="0">D7-SUM(D9:D30)-SUM(D32:D46)</f>
        <v>0.19601699999986977</v>
      </c>
      <c r="E31" s="124">
        <f t="shared" si="0"/>
        <v>0.79020600000058039</v>
      </c>
      <c r="F31" s="124">
        <f t="shared" si="0"/>
        <v>0.62781599999794935</v>
      </c>
      <c r="G31" s="124">
        <f t="shared" si="0"/>
        <v>2.4337389999956258</v>
      </c>
      <c r="H31" s="124">
        <f t="shared" si="0"/>
        <v>0.64175399999885485</v>
      </c>
      <c r="I31" s="124">
        <f t="shared" si="0"/>
        <v>3.4606610000048477</v>
      </c>
      <c r="J31" s="124">
        <f t="shared" si="0"/>
        <v>0.14149699999768472</v>
      </c>
      <c r="K31" s="124">
        <f t="shared" si="0"/>
        <v>1.7860089999988986</v>
      </c>
      <c r="L31" s="124">
        <f t="shared" si="0"/>
        <v>8.0459319999993113</v>
      </c>
    </row>
    <row r="32" spans="1:12" s="91" customFormat="1" ht="15.95" customHeight="1">
      <c r="A32" s="97" t="s">
        <v>137</v>
      </c>
      <c r="B32" s="95" t="s">
        <v>138</v>
      </c>
      <c r="C32" s="124">
        <v>29.264548999999999</v>
      </c>
      <c r="D32" s="124">
        <v>54.086433999999997</v>
      </c>
      <c r="E32" s="124">
        <v>22.812909999999999</v>
      </c>
      <c r="F32" s="124">
        <v>31.164290999999999</v>
      </c>
      <c r="G32" s="124">
        <v>29.748785000000002</v>
      </c>
      <c r="H32" s="124">
        <v>38.161588999999999</v>
      </c>
      <c r="I32" s="124">
        <v>100.71795299999999</v>
      </c>
      <c r="J32" s="124">
        <v>51.024276</v>
      </c>
      <c r="K32" s="124">
        <v>96.987157999999994</v>
      </c>
      <c r="L32" s="124">
        <v>61.613168000000002</v>
      </c>
    </row>
    <row r="33" spans="1:12" s="91" customFormat="1" ht="15.95" customHeight="1">
      <c r="A33" s="97" t="s">
        <v>139</v>
      </c>
      <c r="B33" s="95" t="s">
        <v>139</v>
      </c>
      <c r="C33" s="124">
        <v>2.9937749999999999</v>
      </c>
      <c r="D33" s="124">
        <v>1.337318</v>
      </c>
      <c r="E33" s="124">
        <v>5.1004750000000003</v>
      </c>
      <c r="F33" s="124">
        <v>0.77678599999999998</v>
      </c>
      <c r="G33" s="124">
        <v>9.4024750000000008</v>
      </c>
      <c r="H33" s="124">
        <v>1.122587</v>
      </c>
      <c r="I33" s="124">
        <v>13.594011</v>
      </c>
      <c r="J33" s="124">
        <v>1.7791669999999999</v>
      </c>
      <c r="K33" s="124">
        <v>13.518770999999999</v>
      </c>
      <c r="L33" s="124">
        <v>7.6128840000000002</v>
      </c>
    </row>
    <row r="34" spans="1:12" s="91" customFormat="1" ht="15.95" customHeight="1">
      <c r="A34" s="97" t="s">
        <v>140</v>
      </c>
      <c r="B34" s="95" t="s">
        <v>141</v>
      </c>
      <c r="C34" s="124">
        <v>133.47314800000001</v>
      </c>
      <c r="D34" s="124">
        <v>26.783314000000001</v>
      </c>
      <c r="E34" s="124">
        <v>161.66948600000001</v>
      </c>
      <c r="F34" s="124">
        <v>30.357761</v>
      </c>
      <c r="G34" s="124">
        <v>208.050738</v>
      </c>
      <c r="H34" s="124">
        <v>77.517565000000005</v>
      </c>
      <c r="I34" s="124">
        <v>203.178009</v>
      </c>
      <c r="J34" s="124">
        <v>110.660304</v>
      </c>
      <c r="K34" s="124">
        <v>167.45624599999999</v>
      </c>
      <c r="L34" s="124">
        <v>91.141548999999998</v>
      </c>
    </row>
    <row r="35" spans="1:12" s="91" customFormat="1" ht="15.95" customHeight="1">
      <c r="A35" s="97" t="s">
        <v>146</v>
      </c>
      <c r="B35" s="95" t="s">
        <v>147</v>
      </c>
      <c r="C35" s="124">
        <v>28.037564</v>
      </c>
      <c r="D35" s="124">
        <v>7.3242760000000002</v>
      </c>
      <c r="E35" s="124">
        <v>66.765550000000005</v>
      </c>
      <c r="F35" s="124">
        <v>30.233536999999998</v>
      </c>
      <c r="G35" s="124">
        <v>180.17463499999999</v>
      </c>
      <c r="H35" s="124">
        <v>96.334777000000003</v>
      </c>
      <c r="I35" s="124">
        <v>39.19153</v>
      </c>
      <c r="J35" s="124">
        <v>59.845550000000003</v>
      </c>
      <c r="K35" s="124">
        <v>68.053610000000006</v>
      </c>
      <c r="L35" s="124">
        <v>145.47658300000001</v>
      </c>
    </row>
    <row r="36" spans="1:12" s="91" customFormat="1" ht="15.95" customHeight="1">
      <c r="A36" s="97" t="s">
        <v>168</v>
      </c>
      <c r="B36" s="95" t="s">
        <v>169</v>
      </c>
      <c r="C36" s="124">
        <v>0.174897</v>
      </c>
      <c r="D36" s="124">
        <v>0.49318699999999999</v>
      </c>
      <c r="E36" s="124">
        <v>1.031876</v>
      </c>
      <c r="F36" s="124">
        <v>0.239949</v>
      </c>
      <c r="G36" s="124">
        <v>0.499558</v>
      </c>
      <c r="H36" s="124">
        <v>6.3806000000000002E-2</v>
      </c>
      <c r="I36" s="124">
        <v>9.9875000000000005E-2</v>
      </c>
      <c r="J36" s="124">
        <v>0.26790000000000003</v>
      </c>
      <c r="K36" s="124">
        <v>1.990769</v>
      </c>
      <c r="L36" s="124">
        <v>0.15367800000000001</v>
      </c>
    </row>
    <row r="37" spans="1:12" s="91" customFormat="1" ht="15.95" customHeight="1">
      <c r="A37" s="97" t="s">
        <v>179</v>
      </c>
      <c r="B37" s="95" t="s">
        <v>180</v>
      </c>
      <c r="C37" s="124">
        <v>11.501303999999999</v>
      </c>
      <c r="D37" s="124">
        <v>49.082366999999998</v>
      </c>
      <c r="E37" s="124">
        <v>5.9175529999999998</v>
      </c>
      <c r="F37" s="124">
        <v>44.326467999999998</v>
      </c>
      <c r="G37" s="124">
        <v>16.064067000000001</v>
      </c>
      <c r="H37" s="124">
        <v>57.017921999999999</v>
      </c>
      <c r="I37" s="124">
        <v>19.839224000000002</v>
      </c>
      <c r="J37" s="124">
        <v>70.855412000000001</v>
      </c>
      <c r="K37" s="124">
        <v>34.724429999999998</v>
      </c>
      <c r="L37" s="124">
        <v>43.697406000000001</v>
      </c>
    </row>
    <row r="38" spans="1:12" s="91" customFormat="1" ht="15.95" customHeight="1">
      <c r="A38" s="97" t="s">
        <v>228</v>
      </c>
      <c r="B38" s="98" t="s">
        <v>191</v>
      </c>
      <c r="C38" s="124">
        <v>0.60152799999999995</v>
      </c>
      <c r="D38" s="124">
        <v>0.16003899999999999</v>
      </c>
      <c r="E38" s="124">
        <v>0.71346500000000002</v>
      </c>
      <c r="F38" s="124">
        <v>0.19053800000000001</v>
      </c>
      <c r="G38" s="124">
        <v>0.284026</v>
      </c>
      <c r="H38" s="124">
        <v>0.19117200000000001</v>
      </c>
      <c r="I38" s="124">
        <v>0.311639</v>
      </c>
      <c r="J38" s="124">
        <v>0.47442800000000002</v>
      </c>
      <c r="K38" s="124">
        <v>0.52687300000000004</v>
      </c>
      <c r="L38" s="124">
        <v>0.30536999999999997</v>
      </c>
    </row>
    <row r="39" spans="1:12" s="91" customFormat="1" ht="15.95" customHeight="1">
      <c r="A39" s="97" t="s">
        <v>192</v>
      </c>
      <c r="B39" s="98" t="s">
        <v>193</v>
      </c>
      <c r="C39" s="124">
        <v>1.1545609999999999</v>
      </c>
      <c r="D39" s="124">
        <v>0.829542</v>
      </c>
      <c r="E39" s="124">
        <v>1.5177</v>
      </c>
      <c r="F39" s="124">
        <v>0.29031299999999999</v>
      </c>
      <c r="G39" s="124">
        <v>1.8009329999999999</v>
      </c>
      <c r="H39" s="124">
        <v>0.49906200000000001</v>
      </c>
      <c r="I39" s="124">
        <v>1.4441550000000001</v>
      </c>
      <c r="J39" s="124">
        <v>0.55535299999999999</v>
      </c>
      <c r="K39" s="124">
        <v>5.0179650000000002</v>
      </c>
      <c r="L39" s="124">
        <v>1.8329850000000001</v>
      </c>
    </row>
    <row r="40" spans="1:12" s="91" customFormat="1" ht="15.95" customHeight="1">
      <c r="A40" s="97" t="s">
        <v>185</v>
      </c>
      <c r="B40" s="95" t="s">
        <v>186</v>
      </c>
      <c r="C40" s="124">
        <v>88.185250999999994</v>
      </c>
      <c r="D40" s="124">
        <v>2.4208090000000002</v>
      </c>
      <c r="E40" s="124">
        <v>100.782293</v>
      </c>
      <c r="F40" s="124">
        <v>7.0967209999999996</v>
      </c>
      <c r="G40" s="124">
        <v>157.24126699999999</v>
      </c>
      <c r="H40" s="124">
        <v>6.4800009999999997</v>
      </c>
      <c r="I40" s="124">
        <v>128.65862799999999</v>
      </c>
      <c r="J40" s="124">
        <v>4.7848459999999999</v>
      </c>
      <c r="K40" s="124">
        <v>117.874101</v>
      </c>
      <c r="L40" s="124">
        <v>12.826843</v>
      </c>
    </row>
    <row r="41" spans="1:12" s="91" customFormat="1" ht="15.95" customHeight="1">
      <c r="A41" s="97" t="s">
        <v>170</v>
      </c>
      <c r="B41" s="95" t="s">
        <v>171</v>
      </c>
      <c r="C41" s="124">
        <v>10.731244</v>
      </c>
      <c r="D41" s="124">
        <v>17.662773999999999</v>
      </c>
      <c r="E41" s="124">
        <v>11.859439</v>
      </c>
      <c r="F41" s="124">
        <v>17.469805000000001</v>
      </c>
      <c r="G41" s="124">
        <v>12.199973</v>
      </c>
      <c r="H41" s="124">
        <v>62.675449</v>
      </c>
      <c r="I41" s="124">
        <v>14.239744999999999</v>
      </c>
      <c r="J41" s="124">
        <v>64.221985000000004</v>
      </c>
      <c r="K41" s="124">
        <v>24.781110999999999</v>
      </c>
      <c r="L41" s="124">
        <v>39.184282000000003</v>
      </c>
    </row>
    <row r="42" spans="1:12" s="91" customFormat="1" ht="15.95" customHeight="1">
      <c r="A42" s="97" t="s">
        <v>187</v>
      </c>
      <c r="B42" s="95" t="s">
        <v>188</v>
      </c>
      <c r="C42" s="124">
        <v>7.9800250000000004</v>
      </c>
      <c r="D42" s="124">
        <v>1.3916409999999999</v>
      </c>
      <c r="E42" s="124">
        <v>11.872691</v>
      </c>
      <c r="F42" s="124">
        <v>0.30235400000000001</v>
      </c>
      <c r="G42" s="124">
        <v>5.9112239999999998</v>
      </c>
      <c r="H42" s="124">
        <v>0.87554299999999996</v>
      </c>
      <c r="I42" s="124">
        <v>3.097404</v>
      </c>
      <c r="J42" s="124">
        <v>0.90871400000000002</v>
      </c>
      <c r="K42" s="124">
        <v>3.956566</v>
      </c>
      <c r="L42" s="124">
        <v>0.78559900000000005</v>
      </c>
    </row>
    <row r="43" spans="1:12" s="91" customFormat="1" ht="15.95" customHeight="1">
      <c r="A43" s="97" t="s">
        <v>157</v>
      </c>
      <c r="B43" s="95" t="s">
        <v>158</v>
      </c>
      <c r="C43" s="124">
        <v>14.751412999999999</v>
      </c>
      <c r="D43" s="124">
        <v>23.508088000000001</v>
      </c>
      <c r="E43" s="124">
        <v>11.628791</v>
      </c>
      <c r="F43" s="124">
        <v>24.042473999999999</v>
      </c>
      <c r="G43" s="124">
        <v>61.154848000000001</v>
      </c>
      <c r="H43" s="124">
        <v>27.509174000000002</v>
      </c>
      <c r="I43" s="124">
        <v>20.556847999999999</v>
      </c>
      <c r="J43" s="124">
        <v>17.81512</v>
      </c>
      <c r="K43" s="124">
        <v>45.646971999999998</v>
      </c>
      <c r="L43" s="124">
        <v>60.050407999999997</v>
      </c>
    </row>
    <row r="44" spans="1:12" s="91" customFormat="1" ht="15.95" customHeight="1">
      <c r="A44" s="97" t="s">
        <v>159</v>
      </c>
      <c r="B44" s="95" t="s">
        <v>160</v>
      </c>
      <c r="C44" s="124">
        <v>34.686636</v>
      </c>
      <c r="D44" s="124">
        <v>9.7404030000000006</v>
      </c>
      <c r="E44" s="124">
        <v>30.328323000000001</v>
      </c>
      <c r="F44" s="124">
        <v>8.4596830000000001</v>
      </c>
      <c r="G44" s="124">
        <v>45.764938999999998</v>
      </c>
      <c r="H44" s="124">
        <v>8.413081</v>
      </c>
      <c r="I44" s="124">
        <v>29.723065999999999</v>
      </c>
      <c r="J44" s="124">
        <v>14.657194</v>
      </c>
      <c r="K44" s="124">
        <v>16.122883000000002</v>
      </c>
      <c r="L44" s="124">
        <v>18.764793000000001</v>
      </c>
    </row>
    <row r="45" spans="1:12" s="91" customFormat="1" ht="15.95" customHeight="1">
      <c r="A45" s="97" t="s">
        <v>161</v>
      </c>
      <c r="B45" s="95" t="s">
        <v>161</v>
      </c>
      <c r="C45" s="124">
        <v>5.2452079999999999</v>
      </c>
      <c r="D45" s="124">
        <v>2.5214810000000001</v>
      </c>
      <c r="E45" s="124">
        <v>7.0773840000000003</v>
      </c>
      <c r="F45" s="124">
        <v>3.3647909999999999</v>
      </c>
      <c r="G45" s="124">
        <v>11.428179999999999</v>
      </c>
      <c r="H45" s="124">
        <v>4.1242020000000004</v>
      </c>
      <c r="I45" s="124">
        <v>14.658412999999999</v>
      </c>
      <c r="J45" s="124">
        <v>5.2091130000000003</v>
      </c>
      <c r="K45" s="124">
        <v>20.306512999999999</v>
      </c>
      <c r="L45" s="124">
        <v>28.698571000000001</v>
      </c>
    </row>
    <row r="46" spans="1:12" s="91" customFormat="1" ht="15.95" customHeight="1">
      <c r="A46" s="97" t="s">
        <v>148</v>
      </c>
      <c r="B46" s="95" t="s">
        <v>149</v>
      </c>
      <c r="C46" s="124">
        <v>53.870761000000002</v>
      </c>
      <c r="D46" s="124">
        <v>20.949166999999999</v>
      </c>
      <c r="E46" s="124">
        <v>54.286503000000003</v>
      </c>
      <c r="F46" s="124">
        <v>30.411891000000001</v>
      </c>
      <c r="G46" s="124">
        <v>55.044832</v>
      </c>
      <c r="H46" s="124">
        <v>43.010320999999998</v>
      </c>
      <c r="I46" s="124">
        <v>72.235967000000002</v>
      </c>
      <c r="J46" s="124">
        <v>39.622273</v>
      </c>
      <c r="K46" s="124">
        <v>29.138952</v>
      </c>
      <c r="L46" s="124">
        <v>47.012787000000003</v>
      </c>
    </row>
    <row r="47" spans="1:12" s="91" customFormat="1" ht="15.95" customHeight="1">
      <c r="A47" s="92" t="s">
        <v>189</v>
      </c>
      <c r="B47" s="93" t="s">
        <v>190</v>
      </c>
      <c r="C47" s="120">
        <v>2828.566433</v>
      </c>
      <c r="D47" s="120">
        <v>936.63086600000133</v>
      </c>
      <c r="E47" s="120">
        <v>3035.4688000000006</v>
      </c>
      <c r="F47" s="120">
        <v>999.76638300000013</v>
      </c>
      <c r="G47" s="120">
        <v>3329.272379</v>
      </c>
      <c r="H47" s="120">
        <v>1141.1881880000001</v>
      </c>
      <c r="I47" s="120">
        <v>4001.6868560000003</v>
      </c>
      <c r="J47" s="120">
        <v>1266.5912510000016</v>
      </c>
      <c r="K47" s="120">
        <v>3391.463753</v>
      </c>
      <c r="L47" s="120">
        <v>1250.5534090000019</v>
      </c>
    </row>
    <row r="48" spans="1:12" s="91" customFormat="1" ht="15.95" customHeight="1">
      <c r="A48" s="126" t="s">
        <v>221</v>
      </c>
      <c r="B48" s="127" t="s">
        <v>235</v>
      </c>
      <c r="C48" s="129"/>
      <c r="D48" s="130"/>
      <c r="E48" s="129"/>
      <c r="F48" s="130"/>
      <c r="G48" s="129"/>
      <c r="H48" s="130"/>
      <c r="I48" s="129"/>
      <c r="J48" s="130"/>
      <c r="K48" s="129"/>
      <c r="L48" s="130"/>
    </row>
    <row r="49" spans="1:12" s="91" customFormat="1" ht="15.95" customHeight="1">
      <c r="A49" s="97" t="s">
        <v>196</v>
      </c>
      <c r="B49" s="95" t="s">
        <v>196</v>
      </c>
      <c r="C49" s="124">
        <v>37.093468000000001</v>
      </c>
      <c r="D49" s="124">
        <v>1.290843</v>
      </c>
      <c r="E49" s="124">
        <v>35.587736</v>
      </c>
      <c r="F49" s="124">
        <v>0.95644899999999999</v>
      </c>
      <c r="G49" s="124">
        <v>39.148600999999999</v>
      </c>
      <c r="H49" s="124">
        <v>1.743093</v>
      </c>
      <c r="I49" s="124">
        <v>61.674585</v>
      </c>
      <c r="J49" s="124">
        <v>2.7387380000000001</v>
      </c>
      <c r="K49" s="124">
        <v>66.869889999999998</v>
      </c>
      <c r="L49" s="124">
        <v>3.2590379999999999</v>
      </c>
    </row>
    <row r="50" spans="1:12" s="91" customFormat="1" ht="15.95" customHeight="1">
      <c r="A50" s="97" t="s">
        <v>197</v>
      </c>
      <c r="B50" s="95" t="s">
        <v>198</v>
      </c>
      <c r="C50" s="124">
        <v>237.143529</v>
      </c>
      <c r="D50" s="124">
        <v>16.083148999999999</v>
      </c>
      <c r="E50" s="124">
        <v>161.113225</v>
      </c>
      <c r="F50" s="124">
        <v>5.6738530000000003</v>
      </c>
      <c r="G50" s="124">
        <v>212.23056500000001</v>
      </c>
      <c r="H50" s="124">
        <v>29.993948</v>
      </c>
      <c r="I50" s="124">
        <v>457.94914699999998</v>
      </c>
      <c r="J50" s="124">
        <v>51.853197999999999</v>
      </c>
      <c r="K50" s="124">
        <v>238.13558399999999</v>
      </c>
      <c r="L50" s="124">
        <v>41.441729000000002</v>
      </c>
    </row>
    <row r="51" spans="1:12" s="91" customFormat="1" ht="15.95" customHeight="1">
      <c r="A51" s="97" t="s">
        <v>201</v>
      </c>
      <c r="B51" s="95" t="s">
        <v>202</v>
      </c>
      <c r="C51" s="124">
        <v>472.17810700000001</v>
      </c>
      <c r="D51" s="124">
        <v>116.538302</v>
      </c>
      <c r="E51" s="124">
        <v>831.84336499999995</v>
      </c>
      <c r="F51" s="124">
        <v>145.01963799999999</v>
      </c>
      <c r="G51" s="124">
        <v>742.55362200000002</v>
      </c>
      <c r="H51" s="124">
        <v>158.545343</v>
      </c>
      <c r="I51" s="124">
        <v>873.77445499999999</v>
      </c>
      <c r="J51" s="124">
        <v>230.012518</v>
      </c>
      <c r="K51" s="124">
        <v>759.16316500000005</v>
      </c>
      <c r="L51" s="124">
        <v>272.95583099999999</v>
      </c>
    </row>
    <row r="52" spans="1:12" s="91" customFormat="1" ht="15.95" customHeight="1">
      <c r="A52" s="97" t="s">
        <v>229</v>
      </c>
      <c r="B52" s="95" t="s">
        <v>236</v>
      </c>
      <c r="C52" s="124">
        <v>70.529972000000001</v>
      </c>
      <c r="D52" s="124">
        <v>9.3197189999999992</v>
      </c>
      <c r="E52" s="124">
        <v>87.493865999999997</v>
      </c>
      <c r="F52" s="124">
        <v>10.789986000000001</v>
      </c>
      <c r="G52" s="124">
        <v>219.33707100000001</v>
      </c>
      <c r="H52" s="124">
        <v>12.529576</v>
      </c>
      <c r="I52" s="124">
        <v>269.97607299999999</v>
      </c>
      <c r="J52" s="124">
        <v>16.972511000000001</v>
      </c>
      <c r="K52" s="124">
        <v>153.038387</v>
      </c>
      <c r="L52" s="124">
        <v>13.975690999999999</v>
      </c>
    </row>
    <row r="53" spans="1:12" s="91" customFormat="1" ht="15.95" customHeight="1">
      <c r="A53" s="97" t="s">
        <v>207</v>
      </c>
      <c r="B53" s="95" t="s">
        <v>208</v>
      </c>
      <c r="C53" s="124">
        <v>4.797847</v>
      </c>
      <c r="D53" s="124">
        <v>4.9327909999999999</v>
      </c>
      <c r="E53" s="124">
        <v>5.3895210000000002</v>
      </c>
      <c r="F53" s="124">
        <v>8.2407889999999995</v>
      </c>
      <c r="G53" s="124">
        <v>6.3737110000000001</v>
      </c>
      <c r="H53" s="124">
        <v>0.910605</v>
      </c>
      <c r="I53" s="124">
        <v>8.3816360000000003</v>
      </c>
      <c r="J53" s="124">
        <v>6.9625579999999996</v>
      </c>
      <c r="K53" s="124">
        <v>6.3431280000000001</v>
      </c>
      <c r="L53" s="124">
        <v>5.4861380000000004</v>
      </c>
    </row>
    <row r="54" spans="1:12" s="91" customFormat="1" ht="15.95" customHeight="1">
      <c r="A54" s="97" t="s">
        <v>230</v>
      </c>
      <c r="B54" s="95" t="s">
        <v>203</v>
      </c>
      <c r="C54" s="124">
        <v>82.972318999999999</v>
      </c>
      <c r="D54" s="124">
        <v>57.803902000000001</v>
      </c>
      <c r="E54" s="124">
        <v>48.534198000000004</v>
      </c>
      <c r="F54" s="124">
        <v>6.3542209999999999</v>
      </c>
      <c r="G54" s="124">
        <v>76.925595999999999</v>
      </c>
      <c r="H54" s="124">
        <v>10.356608</v>
      </c>
      <c r="I54" s="124">
        <v>72.647751999999997</v>
      </c>
      <c r="J54" s="124">
        <v>8.0016639999999999</v>
      </c>
      <c r="K54" s="124">
        <v>76.043175000000005</v>
      </c>
      <c r="L54" s="124">
        <v>13.969548</v>
      </c>
    </row>
    <row r="55" spans="1:12" s="91" customFormat="1" ht="15.95" customHeight="1">
      <c r="A55" s="97" t="s">
        <v>204</v>
      </c>
      <c r="B55" s="95" t="s">
        <v>204</v>
      </c>
      <c r="C55" s="124">
        <v>204.88741300000001</v>
      </c>
      <c r="D55" s="124">
        <v>107.28765300000001</v>
      </c>
      <c r="E55" s="124">
        <v>122.282574</v>
      </c>
      <c r="F55" s="124">
        <v>56.917459999999998</v>
      </c>
      <c r="G55" s="124">
        <v>120.16629500000001</v>
      </c>
      <c r="H55" s="124">
        <v>64.581343000000004</v>
      </c>
      <c r="I55" s="124">
        <v>146.25480300000001</v>
      </c>
      <c r="J55" s="124">
        <v>85.073524000000006</v>
      </c>
      <c r="K55" s="124">
        <v>90.334007</v>
      </c>
      <c r="L55" s="124">
        <v>73.700130000000001</v>
      </c>
    </row>
    <row r="56" spans="1:12" s="91" customFormat="1" ht="15.95" customHeight="1">
      <c r="A56" s="97" t="s">
        <v>205</v>
      </c>
      <c r="B56" s="95" t="s">
        <v>205</v>
      </c>
      <c r="C56" s="124">
        <v>9.9167319999999997</v>
      </c>
      <c r="D56" s="124">
        <v>1.0751569999999999</v>
      </c>
      <c r="E56" s="124">
        <v>15.572716</v>
      </c>
      <c r="F56" s="124">
        <v>0.99188299999999996</v>
      </c>
      <c r="G56" s="124">
        <v>22.554328000000002</v>
      </c>
      <c r="H56" s="124">
        <v>0.27145000000000002</v>
      </c>
      <c r="I56" s="124">
        <v>39.667091999999997</v>
      </c>
      <c r="J56" s="124">
        <v>1.212105</v>
      </c>
      <c r="K56" s="124">
        <v>65.447224000000006</v>
      </c>
      <c r="L56" s="124">
        <v>4.2753930000000002</v>
      </c>
    </row>
    <row r="57" spans="1:12" s="91" customFormat="1" ht="15.95" customHeight="1">
      <c r="A57" s="97" t="s">
        <v>206</v>
      </c>
      <c r="B57" s="95" t="s">
        <v>206</v>
      </c>
      <c r="C57" s="124">
        <v>63.927498999999997</v>
      </c>
      <c r="D57" s="124">
        <v>7.1208970000000003</v>
      </c>
      <c r="E57" s="124">
        <v>25.304680000000001</v>
      </c>
      <c r="F57" s="124">
        <v>2.3856519999999999</v>
      </c>
      <c r="G57" s="124">
        <v>27.487766000000001</v>
      </c>
      <c r="H57" s="124">
        <v>1.9951859999999999</v>
      </c>
      <c r="I57" s="124">
        <v>27.486888</v>
      </c>
      <c r="J57" s="124">
        <v>7.8480679999999996</v>
      </c>
      <c r="K57" s="124">
        <v>23.159039</v>
      </c>
      <c r="L57" s="124">
        <v>5.7270190000000003</v>
      </c>
    </row>
    <row r="58" spans="1:12" s="91" customFormat="1" ht="15.95" customHeight="1">
      <c r="A58" s="97" t="s">
        <v>220</v>
      </c>
      <c r="B58" s="95" t="s">
        <v>220</v>
      </c>
      <c r="C58" s="124">
        <v>144.41048000000001</v>
      </c>
      <c r="D58" s="124">
        <v>8.5304699999999993</v>
      </c>
      <c r="E58" s="124">
        <v>79.762574000000001</v>
      </c>
      <c r="F58" s="124">
        <v>26.713546999999998</v>
      </c>
      <c r="G58" s="124">
        <v>78.800487000000004</v>
      </c>
      <c r="H58" s="124">
        <v>57.710963</v>
      </c>
      <c r="I58" s="124">
        <v>349.40963399999998</v>
      </c>
      <c r="J58" s="124">
        <v>26.462420999999999</v>
      </c>
      <c r="K58" s="124">
        <v>81.856496000000007</v>
      </c>
      <c r="L58" s="124">
        <v>14.445785000000001</v>
      </c>
    </row>
    <row r="59" spans="1:12" s="91" customFormat="1" ht="15.95" customHeight="1">
      <c r="A59" s="97" t="s">
        <v>194</v>
      </c>
      <c r="B59" s="95" t="s">
        <v>195</v>
      </c>
      <c r="C59" s="124">
        <v>309.17419699999999</v>
      </c>
      <c r="D59" s="124">
        <v>9.8275190000000006</v>
      </c>
      <c r="E59" s="124">
        <v>198.49313000000001</v>
      </c>
      <c r="F59" s="124">
        <v>7.2892929999999998</v>
      </c>
      <c r="G59" s="124">
        <v>250.255709</v>
      </c>
      <c r="H59" s="124">
        <v>10.61387</v>
      </c>
      <c r="I59" s="124">
        <v>109.444666</v>
      </c>
      <c r="J59" s="124">
        <v>6.2428049999999997</v>
      </c>
      <c r="K59" s="124">
        <v>24.466263999999999</v>
      </c>
      <c r="L59" s="124">
        <v>2.288392</v>
      </c>
    </row>
    <row r="60" spans="1:12" s="91" customFormat="1" ht="15.95" customHeight="1">
      <c r="A60" s="97" t="s">
        <v>209</v>
      </c>
      <c r="B60" s="95" t="s">
        <v>209</v>
      </c>
      <c r="C60" s="124">
        <v>68.794152999999994</v>
      </c>
      <c r="D60" s="124">
        <v>24.907354000000002</v>
      </c>
      <c r="E60" s="124">
        <v>118.44937</v>
      </c>
      <c r="F60" s="124">
        <v>41.287965999999997</v>
      </c>
      <c r="G60" s="124">
        <v>137.743381</v>
      </c>
      <c r="H60" s="124">
        <v>20.528879</v>
      </c>
      <c r="I60" s="124">
        <v>165.52963399999999</v>
      </c>
      <c r="J60" s="124">
        <v>20.655767000000001</v>
      </c>
      <c r="K60" s="124">
        <v>277.56755900000002</v>
      </c>
      <c r="L60" s="124">
        <v>118.13599000000001</v>
      </c>
    </row>
    <row r="61" spans="1:12" s="91" customFormat="1" ht="15.95" customHeight="1">
      <c r="A61" s="97" t="s">
        <v>199</v>
      </c>
      <c r="B61" s="95" t="s">
        <v>200</v>
      </c>
      <c r="C61" s="124">
        <v>16.266669</v>
      </c>
      <c r="D61" s="124">
        <v>19.372572999999999</v>
      </c>
      <c r="E61" s="124">
        <v>15.84163</v>
      </c>
      <c r="F61" s="124">
        <v>10.53265</v>
      </c>
      <c r="G61" s="124">
        <v>18.124552000000001</v>
      </c>
      <c r="H61" s="124">
        <v>21.454446000000001</v>
      </c>
      <c r="I61" s="124">
        <v>21.790305</v>
      </c>
      <c r="J61" s="124">
        <v>34.410828000000002</v>
      </c>
      <c r="K61" s="124">
        <v>19.674799</v>
      </c>
      <c r="L61" s="124">
        <v>27.914645</v>
      </c>
    </row>
    <row r="62" spans="1:12" s="91" customFormat="1" ht="15.95" customHeight="1">
      <c r="A62" s="97" t="s">
        <v>211</v>
      </c>
      <c r="B62" s="95" t="s">
        <v>212</v>
      </c>
      <c r="C62" s="124">
        <v>18.320262</v>
      </c>
      <c r="D62" s="124">
        <v>4.6822590000000002</v>
      </c>
      <c r="E62" s="124">
        <v>6.6015040000000003</v>
      </c>
      <c r="F62" s="124">
        <v>7.6595060000000004</v>
      </c>
      <c r="G62" s="124">
        <v>7.4496529999999996</v>
      </c>
      <c r="H62" s="124">
        <v>9.2937729999999998</v>
      </c>
      <c r="I62" s="124">
        <v>8.8926060000000007</v>
      </c>
      <c r="J62" s="124">
        <v>14.165937</v>
      </c>
      <c r="K62" s="124">
        <v>7.0070889999999997</v>
      </c>
      <c r="L62" s="124">
        <v>4.8451259999999996</v>
      </c>
    </row>
    <row r="63" spans="1:12" s="91" customFormat="1" ht="15.95" customHeight="1">
      <c r="A63" s="96" t="s">
        <v>231</v>
      </c>
      <c r="B63" s="131" t="s">
        <v>210</v>
      </c>
      <c r="C63" s="132">
        <v>37.436933000000003</v>
      </c>
      <c r="D63" s="132">
        <v>3.7312780000000001</v>
      </c>
      <c r="E63" s="132">
        <v>11.636184</v>
      </c>
      <c r="F63" s="132">
        <v>2.8313250000000001</v>
      </c>
      <c r="G63" s="132">
        <v>23.165775</v>
      </c>
      <c r="H63" s="132">
        <v>2.8091550000000001</v>
      </c>
      <c r="I63" s="132">
        <v>32.588014000000001</v>
      </c>
      <c r="J63" s="132">
        <v>5.9884740000000001</v>
      </c>
      <c r="K63" s="132">
        <v>18.100286000000001</v>
      </c>
      <c r="L63" s="132">
        <v>8.3643389999999993</v>
      </c>
    </row>
    <row r="64" spans="1:12" s="91" customFormat="1" ht="15.95" customHeight="1">
      <c r="A64" s="133" t="s">
        <v>213</v>
      </c>
      <c r="B64" s="134" t="s">
        <v>214</v>
      </c>
      <c r="C64" s="135">
        <v>66.303250999999307</v>
      </c>
      <c r="D64" s="135">
        <v>50.461815999998478</v>
      </c>
      <c r="E64" s="135">
        <v>62.342885999998032</v>
      </c>
      <c r="F64" s="135">
        <v>123.83061299999991</v>
      </c>
      <c r="G64" s="135">
        <v>1.7495599999998603</v>
      </c>
      <c r="H64" s="135">
        <v>34.074215999999055</v>
      </c>
      <c r="I64" s="135">
        <v>1.8998670000003131</v>
      </c>
      <c r="J64" s="135">
        <v>34.205033000000739</v>
      </c>
      <c r="K64" s="135">
        <v>3.994146000000228</v>
      </c>
      <c r="L64" s="135">
        <v>35.370299999999745</v>
      </c>
    </row>
    <row r="65" spans="1:2" s="91" customFormat="1" ht="12.75" customHeight="1">
      <c r="A65" s="99"/>
      <c r="B65" s="99"/>
    </row>
    <row r="66" spans="1:2" s="91" customFormat="1" ht="12.75" customHeight="1">
      <c r="A66" s="99"/>
      <c r="B66" s="99"/>
    </row>
    <row r="67" spans="1:2" s="91" customFormat="1" ht="12.75" customHeight="1">
      <c r="A67" s="27" t="s">
        <v>33</v>
      </c>
      <c r="B67" s="99"/>
    </row>
    <row r="68" spans="1:2" s="91" customFormat="1" ht="12.75" customHeight="1">
      <c r="A68" s="29" t="s">
        <v>34</v>
      </c>
      <c r="B68" s="99"/>
    </row>
  </sheetData>
  <mergeCells count="5">
    <mergeCell ref="C5:D5"/>
    <mergeCell ref="E5:F5"/>
    <mergeCell ref="G5:H5"/>
    <mergeCell ref="I5:J5"/>
    <mergeCell ref="K5:L5"/>
  </mergeCells>
  <printOptions horizontalCentered="1" verticalCentered="1" gridLinesSet="0"/>
  <pageMargins left="0" right="0" top="0" bottom="0" header="0.51181102362204722" footer="0.11811023622047245"/>
  <pageSetup paperSize="9" scale="6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10</vt:i4>
      </vt:variant>
    </vt:vector>
  </HeadingPairs>
  <TitlesOfParts>
    <vt:vector size="15" baseType="lpstr">
      <vt:lpstr>note</vt:lpstr>
      <vt:lpstr>Tav.1</vt:lpstr>
      <vt:lpstr>Tav.2</vt:lpstr>
      <vt:lpstr>Tav.3</vt:lpstr>
      <vt:lpstr>Tav.4</vt:lpstr>
      <vt:lpstr>Tav.1!Area_stampa</vt:lpstr>
      <vt:lpstr>Tav.2!Area_stampa</vt:lpstr>
      <vt:lpstr>Tav.3!Area_stampa</vt:lpstr>
      <vt:lpstr>Tav.4!Area_stampa</vt:lpstr>
      <vt:lpstr>Tav.3!Print_Area_MI</vt:lpstr>
      <vt:lpstr>Tav.3!Print_Titles_MI</vt:lpstr>
      <vt:lpstr>Tav.4!Print_Titles_MI</vt:lpstr>
      <vt:lpstr>Tav.2!Titoli_stampa</vt:lpstr>
      <vt:lpstr>Tav.3!Titoli_stampa</vt:lpstr>
      <vt:lpstr>Tav.4!Titoli_stampa</vt:lpstr>
    </vt:vector>
  </TitlesOfParts>
  <Company>Banca d'Italia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TOSTI ENRICO</dc:creator>
  <cp:lastModifiedBy>TOSTI ENRICO</cp:lastModifiedBy>
  <cp:lastPrinted>2019-11-18T10:24:34Z</cp:lastPrinted>
  <dcterms:created xsi:type="dcterms:W3CDTF">2018-11-12T15:56:15Z</dcterms:created>
  <dcterms:modified xsi:type="dcterms:W3CDTF">2024-12-12T15:39:59Z</dcterms:modified>
</cp:coreProperties>
</file>