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100 Mod 2ContGen e report c_economico\Mod 2CONTGEN\situazioni pubblicate nel sito web BI\2026\"/>
    </mc:Choice>
  </mc:AlternateContent>
  <xr:revisionPtr revIDLastSave="0" documentId="13_ncr:1_{54E7763C-A2F9-4A4D-AA3E-CCCCB873C41D}" xr6:coauthVersionLast="47" xr6:coauthVersionMax="47" xr10:uidLastSave="{00000000-0000-0000-0000-000000000000}"/>
  <bookViews>
    <workbookView xWindow="-108" yWindow="-108" windowWidth="23256" windowHeight="12456" xr2:uid="{9CA0A276-EE58-4E95-A343-934421EB2A69}"/>
  </bookViews>
  <sheets>
    <sheet name="I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C55" i="1"/>
  <c r="D28" i="1"/>
  <c r="C28" i="1"/>
  <c r="C29" i="1"/>
</calcChain>
</file>

<file path=xl/sharedStrings.xml><?xml version="1.0" encoding="utf-8"?>
<sst xmlns="http://schemas.openxmlformats.org/spreadsheetml/2006/main" count="80" uniqueCount="66">
  <si>
    <t>importi in euro</t>
  </si>
  <si>
    <t>ATTIVO</t>
  </si>
  <si>
    <t>variazioni rispetto al mese precedente</t>
  </si>
  <si>
    <t>a</t>
  </si>
  <si>
    <t>ORO E CREDITI IN ORO</t>
  </si>
  <si>
    <t>b</t>
  </si>
  <si>
    <t>ATTIVITA' IN VALUTA ESTERA VERSO NON RESIDENTI NELL'AREA EURO</t>
  </si>
  <si>
    <t xml:space="preserve">             crediti verso l'FMI</t>
  </si>
  <si>
    <t xml:space="preserve">             titoli</t>
  </si>
  <si>
    <t xml:space="preserve">             conti correnti e depositi</t>
  </si>
  <si>
    <t xml:space="preserve">             altre attività</t>
  </si>
  <si>
    <t>c</t>
  </si>
  <si>
    <t>ATTIVITA' IN VALUTA ESTERA VERSO RESIDENTI NELL'AREA EURO</t>
  </si>
  <si>
    <t>d</t>
  </si>
  <si>
    <t>ATTIVITA' IN EURO VERSO NON RESIDENTI NELL'AREA EURO</t>
  </si>
  <si>
    <t>e</t>
  </si>
  <si>
    <t>RIFINANZIAMENTO A ISTITUZIONI CREDITIZIE DELL'AREA EURO RELATIVO A OPERAZIONI DI POLITICA MONETARIA</t>
  </si>
  <si>
    <t xml:space="preserve">             operazioni di rifinanziamento principali</t>
  </si>
  <si>
    <t xml:space="preserve">             operazioni di rifinanziamento a più lungo termine</t>
  </si>
  <si>
    <t xml:space="preserve">             altre operazioni</t>
  </si>
  <si>
    <t>f</t>
  </si>
  <si>
    <t>ALTRE ATTIVITA' IN EURO VERSO ISTITUZIONI CREDITIZIE DELL'AREA EURO</t>
  </si>
  <si>
    <t>g</t>
  </si>
  <si>
    <t>TITOLI EMESSI DA RESIDENTI NELL'AREA EURO</t>
  </si>
  <si>
    <t xml:space="preserve">             titoli detenuti per finalità di politica monetaria</t>
  </si>
  <si>
    <t xml:space="preserve">             altri titoli</t>
  </si>
  <si>
    <t>h</t>
  </si>
  <si>
    <t>CREDITI VERSO LA PUBBLICA AMMINISTRAZIONE</t>
  </si>
  <si>
    <t>i</t>
  </si>
  <si>
    <t>RAPPORTI CON LA BCE E CON LE ALTRE BANCHE CENTRALI DELL'AREA EURO</t>
  </si>
  <si>
    <t xml:space="preserve">             partecipazione al capitale della BCE</t>
  </si>
  <si>
    <t xml:space="preserve">             crediti equivalenti al trasferimento delle riserve alla BCE</t>
  </si>
  <si>
    <t xml:space="preserve">             crediti connessi con l'operatività di TARGET</t>
  </si>
  <si>
    <t xml:space="preserve">             crediti netti derivanti dall'allocazione delle banconote in euro all'interno dell'Eurosistema</t>
  </si>
  <si>
    <t xml:space="preserve">             altri crediti nell'ambito dell'Eurosistema (netti)</t>
  </si>
  <si>
    <t>l</t>
  </si>
  <si>
    <t>ALTRE ATTIVITA'</t>
  </si>
  <si>
    <r>
      <t xml:space="preserve">di cui: </t>
    </r>
    <r>
      <rPr>
        <sz val="9"/>
        <rFont val="Arial"/>
        <family val="2"/>
      </rPr>
      <t>attività finanziarie</t>
    </r>
  </si>
  <si>
    <t>Totale attivo</t>
  </si>
  <si>
    <t>PASSIVO</t>
  </si>
  <si>
    <t>BANCONOTE IN CIRCOLAZIONE</t>
  </si>
  <si>
    <t>PASSIVITA' VERSO ISTITUZIONI CREDITIZIE DELL'AREA EURO RELATIVE A OPERAZIONI DI POLITICA MONETARIA</t>
  </si>
  <si>
    <t xml:space="preserve">             conti correnti (inclusa riserva obbligatoria)</t>
  </si>
  <si>
    <r>
      <t xml:space="preserve">             depositi </t>
    </r>
    <r>
      <rPr>
        <i/>
        <sz val="9"/>
        <rFont val="Arial"/>
        <family val="2"/>
      </rPr>
      <t>overnight</t>
    </r>
  </si>
  <si>
    <t xml:space="preserve">             altre passività</t>
  </si>
  <si>
    <t>ALTRE PASSIVITA' IN EURO VERSO ISTITUZIONI CREDITIZIE DELL'AREA EURO</t>
  </si>
  <si>
    <t>PASSIVITA' IN EURO VERSO ALTRI RESIDENTI NELL'AREA EURO</t>
  </si>
  <si>
    <t xml:space="preserve">             Pubblica amministrazione</t>
  </si>
  <si>
    <t xml:space="preserve">             altre controparti</t>
  </si>
  <si>
    <t>PASSIVITA' IN EURO VERSO NON RESIDENTI NELL'AREA EURO</t>
  </si>
  <si>
    <t>PASSIVITA' IN VALUTA ESTERA VERSO RESIDENTI NELL'AREA EURO</t>
  </si>
  <si>
    <t>PASSIVITA' IN VALUTA ESTERA VERSO NON RESIDENTI NELL'AREA EURO</t>
  </si>
  <si>
    <t>ASSEGNAZIONI DI DSP DA PARTE DELL'FMI</t>
  </si>
  <si>
    <t xml:space="preserve">             passività connesse con l'operatività di TARGET</t>
  </si>
  <si>
    <t xml:space="preserve">             passività nette derivanti dall'allocazione delle banconote in euro all'interno dell'Eurosistema</t>
  </si>
  <si>
    <t xml:space="preserve">             altre passività nell'ambito dell'Eurosistema (nette)</t>
  </si>
  <si>
    <t>ALTRE PASSIVITA'</t>
  </si>
  <si>
    <t>m</t>
  </si>
  <si>
    <t>CONTI DI RIVALUTAZIONE</t>
  </si>
  <si>
    <t>n</t>
  </si>
  <si>
    <t>CAPITALE E RISERVE</t>
  </si>
  <si>
    <t xml:space="preserve">             capitale</t>
  </si>
  <si>
    <t xml:space="preserve">             riserve ordinaria e straordinaria</t>
  </si>
  <si>
    <t xml:space="preserve">             altre riserve</t>
  </si>
  <si>
    <t>Totale passivo</t>
  </si>
  <si>
    <t>Saldi al 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</si>
</sst>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_);_(@_)"/>
    <numFmt numFmtId="166" formatCode="#,##0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CCFF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</cellStyleXfs>
  <cellXfs count="35">
    <xf numFmtId="0" fontId="0" fillId="0" borderId="0" xfId="0"/>
    <xf numFmtId="0" fontId="2" fillId="0" borderId="0" xfId="2" applyFont="1"/>
    <xf numFmtId="0" fontId="3" fillId="0" borderId="0" xfId="2" applyFont="1"/>
    <xf numFmtId="164" fontId="2" fillId="0" borderId="0" xfId="1" applyFont="1"/>
    <xf numFmtId="49" fontId="5" fillId="2" borderId="1" xfId="2" applyNumberFormat="1" applyFont="1" applyFill="1" applyBorder="1" applyAlignment="1">
      <alignment horizontal="left" vertical="center"/>
    </xf>
    <xf numFmtId="49" fontId="5" fillId="2" borderId="2" xfId="2" applyNumberFormat="1" applyFont="1" applyFill="1" applyBorder="1" applyAlignment="1">
      <alignment horizontal="left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6" fillId="0" borderId="4" xfId="2" applyFont="1" applyBorder="1"/>
    <xf numFmtId="49" fontId="5" fillId="3" borderId="5" xfId="2" applyNumberFormat="1" applyFont="1" applyFill="1" applyBorder="1" applyAlignment="1">
      <alignment horizontal="left" vertical="center" wrapText="1"/>
    </xf>
    <xf numFmtId="165" fontId="7" fillId="0" borderId="4" xfId="3" applyNumberFormat="1" applyFont="1" applyBorder="1"/>
    <xf numFmtId="165" fontId="7" fillId="0" borderId="6" xfId="3" applyNumberFormat="1" applyFont="1" applyBorder="1"/>
    <xf numFmtId="0" fontId="8" fillId="0" borderId="0" xfId="0" applyFont="1"/>
    <xf numFmtId="165" fontId="2" fillId="0" borderId="0" xfId="2" applyNumberFormat="1" applyFont="1"/>
    <xf numFmtId="0" fontId="6" fillId="0" borderId="7" xfId="2" applyFont="1" applyBorder="1"/>
    <xf numFmtId="165" fontId="7" fillId="0" borderId="7" xfId="3" applyNumberFormat="1" applyFont="1" applyBorder="1"/>
    <xf numFmtId="166" fontId="7" fillId="0" borderId="6" xfId="0" applyNumberFormat="1" applyFont="1" applyBorder="1"/>
    <xf numFmtId="0" fontId="8" fillId="0" borderId="5" xfId="3" applyFont="1" applyBorder="1"/>
    <xf numFmtId="165" fontId="8" fillId="0" borderId="7" xfId="3" applyNumberFormat="1" applyFont="1" applyBorder="1"/>
    <xf numFmtId="166" fontId="8" fillId="0" borderId="6" xfId="0" applyNumberFormat="1" applyFont="1" applyBorder="1"/>
    <xf numFmtId="0" fontId="7" fillId="0" borderId="5" xfId="3" applyFont="1" applyBorder="1"/>
    <xf numFmtId="0" fontId="6" fillId="0" borderId="7" xfId="2" applyFont="1" applyBorder="1" applyAlignment="1">
      <alignment vertical="top"/>
    </xf>
    <xf numFmtId="165" fontId="8" fillId="0" borderId="6" xfId="3" applyNumberFormat="1" applyFont="1" applyBorder="1"/>
    <xf numFmtId="49" fontId="9" fillId="0" borderId="5" xfId="3" applyNumberFormat="1" applyFont="1" applyBorder="1" applyAlignment="1">
      <alignment horizontal="left"/>
    </xf>
    <xf numFmtId="0" fontId="6" fillId="0" borderId="1" xfId="2" applyFont="1" applyBorder="1"/>
    <xf numFmtId="49" fontId="5" fillId="3" borderId="2" xfId="2" applyNumberFormat="1" applyFont="1" applyFill="1" applyBorder="1" applyAlignment="1">
      <alignment horizontal="left" vertical="center"/>
    </xf>
    <xf numFmtId="165" fontId="7" fillId="0" borderId="1" xfId="3" applyNumberFormat="1" applyFont="1" applyBorder="1"/>
    <xf numFmtId="166" fontId="7" fillId="4" borderId="8" xfId="0" applyNumberFormat="1" applyFont="1" applyFill="1" applyBorder="1"/>
    <xf numFmtId="49" fontId="5" fillId="2" borderId="8" xfId="2" applyNumberFormat="1" applyFont="1" applyFill="1" applyBorder="1" applyAlignment="1">
      <alignment horizontal="left" vertical="center"/>
    </xf>
    <xf numFmtId="0" fontId="5" fillId="2" borderId="9" xfId="2" applyFont="1" applyFill="1" applyBorder="1" applyAlignment="1">
      <alignment horizontal="center" vertical="center" wrapText="1"/>
    </xf>
    <xf numFmtId="49" fontId="5" fillId="0" borderId="5" xfId="2" applyNumberFormat="1" applyFont="1" applyBorder="1" applyAlignment="1">
      <alignment horizontal="left" vertical="center" wrapText="1"/>
    </xf>
    <xf numFmtId="0" fontId="7" fillId="0" borderId="5" xfId="2" applyFont="1" applyBorder="1"/>
    <xf numFmtId="165" fontId="7" fillId="0" borderId="8" xfId="3" applyNumberFormat="1" applyFont="1" applyBorder="1"/>
    <xf numFmtId="0" fontId="4" fillId="0" borderId="0" xfId="0" applyFont="1"/>
    <xf numFmtId="0" fontId="10" fillId="0" borderId="0" xfId="0" applyFont="1"/>
  </cellXfs>
  <cellStyles count="4">
    <cellStyle name="Migliaia" xfId="1" builtinId="3"/>
    <cellStyle name="Normale" xfId="0" builtinId="0"/>
    <cellStyle name="Normale 2" xfId="3" xr:uid="{0826807D-71F3-4394-8D85-9492386CEC59}"/>
    <cellStyle name="Normale 4" xfId="2" xr:uid="{2E46402F-71C0-4958-A065-4D9A093AD9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70F3-FABE-470F-8DF1-ACA2A55F2192}">
  <sheetPr>
    <pageSetUpPr fitToPage="1"/>
  </sheetPr>
  <dimension ref="A1:N60"/>
  <sheetViews>
    <sheetView tabSelected="1" zoomScale="120" zoomScaleNormal="120" workbookViewId="0">
      <selection activeCell="C55" sqref="C55"/>
    </sheetView>
  </sheetViews>
  <sheetFormatPr defaultColWidth="9.44140625" defaultRowHeight="11.4" x14ac:dyDescent="0.2"/>
  <cols>
    <col min="1" max="1" width="2.5546875" style="1" customWidth="1"/>
    <col min="2" max="2" width="75.5546875" style="1" customWidth="1"/>
    <col min="3" max="4" width="17.5546875" style="1" customWidth="1"/>
    <col min="5" max="8" width="9.44140625" style="1"/>
    <col min="9" max="9" width="25.88671875" style="3" customWidth="1"/>
    <col min="10" max="16384" width="9.44140625" style="1"/>
  </cols>
  <sheetData>
    <row r="1" spans="1:14" x14ac:dyDescent="0.2">
      <c r="D1" s="2" t="s">
        <v>0</v>
      </c>
    </row>
    <row r="2" spans="1:14" ht="24" customHeight="1" x14ac:dyDescent="0.2">
      <c r="A2" s="4" t="s">
        <v>1</v>
      </c>
      <c r="B2" s="5"/>
      <c r="C2" s="6" t="s">
        <v>65</v>
      </c>
      <c r="D2" s="7" t="s">
        <v>2</v>
      </c>
    </row>
    <row r="3" spans="1:14" ht="12" x14ac:dyDescent="0.25">
      <c r="A3" s="8" t="s">
        <v>3</v>
      </c>
      <c r="B3" s="9" t="s">
        <v>4</v>
      </c>
      <c r="C3" s="10">
        <v>314814698401</v>
      </c>
      <c r="D3" s="11">
        <v>0</v>
      </c>
      <c r="I3" s="12"/>
      <c r="J3" s="13"/>
      <c r="K3" s="13"/>
      <c r="N3" s="12"/>
    </row>
    <row r="4" spans="1:14" ht="12" x14ac:dyDescent="0.25">
      <c r="A4" s="14" t="s">
        <v>5</v>
      </c>
      <c r="B4" s="9" t="s">
        <v>6</v>
      </c>
      <c r="C4" s="15">
        <v>81968818361</v>
      </c>
      <c r="D4" s="16">
        <v>3363316242</v>
      </c>
      <c r="I4" s="12"/>
      <c r="J4" s="13"/>
      <c r="K4" s="13"/>
    </row>
    <row r="5" spans="1:14" ht="12" x14ac:dyDescent="0.25">
      <c r="A5" s="14"/>
      <c r="B5" s="17" t="s">
        <v>7</v>
      </c>
      <c r="C5" s="18">
        <v>32501366049</v>
      </c>
      <c r="D5" s="19">
        <v>131158992</v>
      </c>
      <c r="I5" s="12"/>
      <c r="J5" s="13"/>
      <c r="K5" s="13"/>
    </row>
    <row r="6" spans="1:14" ht="12" x14ac:dyDescent="0.25">
      <c r="A6" s="14"/>
      <c r="B6" s="17" t="s">
        <v>8</v>
      </c>
      <c r="C6" s="18">
        <v>42993474773</v>
      </c>
      <c r="D6" s="19">
        <v>886924741</v>
      </c>
      <c r="I6" s="12"/>
      <c r="J6" s="13"/>
      <c r="K6" s="13"/>
    </row>
    <row r="7" spans="1:14" ht="12" x14ac:dyDescent="0.25">
      <c r="A7" s="14"/>
      <c r="B7" s="17" t="s">
        <v>9</v>
      </c>
      <c r="C7" s="18">
        <v>6470860788</v>
      </c>
      <c r="D7" s="19">
        <v>2345563583</v>
      </c>
      <c r="I7" s="12"/>
      <c r="J7" s="13"/>
      <c r="K7" s="13"/>
    </row>
    <row r="8" spans="1:14" ht="12" x14ac:dyDescent="0.25">
      <c r="A8" s="14"/>
      <c r="B8" s="17" t="s">
        <v>10</v>
      </c>
      <c r="C8" s="18">
        <v>3116751</v>
      </c>
      <c r="D8" s="19">
        <v>-331074</v>
      </c>
      <c r="I8" s="12"/>
      <c r="J8" s="13"/>
      <c r="K8" s="13"/>
    </row>
    <row r="9" spans="1:14" ht="12" x14ac:dyDescent="0.25">
      <c r="A9" s="14" t="s">
        <v>11</v>
      </c>
      <c r="B9" s="20" t="s">
        <v>12</v>
      </c>
      <c r="C9" s="15">
        <v>1993993642</v>
      </c>
      <c r="D9" s="16">
        <v>-278917822</v>
      </c>
      <c r="I9" s="12"/>
      <c r="J9" s="13"/>
      <c r="K9" s="13"/>
    </row>
    <row r="10" spans="1:14" ht="12" x14ac:dyDescent="0.25">
      <c r="A10" s="14" t="s">
        <v>13</v>
      </c>
      <c r="B10" s="20" t="s">
        <v>14</v>
      </c>
      <c r="C10" s="15">
        <v>2115003551</v>
      </c>
      <c r="D10" s="16">
        <v>-1207630</v>
      </c>
      <c r="I10" s="12"/>
      <c r="J10" s="13"/>
      <c r="K10" s="13"/>
    </row>
    <row r="11" spans="1:14" ht="24" x14ac:dyDescent="0.25">
      <c r="A11" s="21" t="s">
        <v>15</v>
      </c>
      <c r="B11" s="9" t="s">
        <v>16</v>
      </c>
      <c r="C11" s="15">
        <v>15829000000</v>
      </c>
      <c r="D11" s="16">
        <v>-3300000000</v>
      </c>
      <c r="I11" s="12"/>
      <c r="J11" s="13"/>
      <c r="K11" s="13"/>
    </row>
    <row r="12" spans="1:14" ht="12" x14ac:dyDescent="0.25">
      <c r="A12" s="14"/>
      <c r="B12" s="17" t="s">
        <v>17</v>
      </c>
      <c r="C12" s="18">
        <v>8298000000</v>
      </c>
      <c r="D12" s="19">
        <v>-3293000000</v>
      </c>
      <c r="I12" s="12"/>
      <c r="J12" s="13"/>
      <c r="K12" s="13"/>
    </row>
    <row r="13" spans="1:14" ht="12" x14ac:dyDescent="0.25">
      <c r="A13" s="14"/>
      <c r="B13" s="17" t="s">
        <v>18</v>
      </c>
      <c r="C13" s="18">
        <v>7531000000</v>
      </c>
      <c r="D13" s="19">
        <v>-7000000</v>
      </c>
      <c r="I13" s="12"/>
      <c r="J13" s="13"/>
      <c r="K13" s="13"/>
    </row>
    <row r="14" spans="1:14" ht="12" x14ac:dyDescent="0.25">
      <c r="A14" s="14"/>
      <c r="B14" s="17" t="s">
        <v>19</v>
      </c>
      <c r="C14" s="18">
        <v>0</v>
      </c>
      <c r="D14" s="22">
        <v>0</v>
      </c>
      <c r="I14" s="12"/>
      <c r="J14" s="13"/>
      <c r="K14" s="13"/>
    </row>
    <row r="15" spans="1:14" ht="12" x14ac:dyDescent="0.25">
      <c r="A15" s="14" t="s">
        <v>20</v>
      </c>
      <c r="B15" s="20" t="s">
        <v>21</v>
      </c>
      <c r="C15" s="15">
        <v>183686057</v>
      </c>
      <c r="D15" s="16">
        <v>-185979796</v>
      </c>
      <c r="I15" s="12"/>
      <c r="J15" s="13"/>
      <c r="K15" s="13"/>
    </row>
    <row r="16" spans="1:14" ht="12" x14ac:dyDescent="0.25">
      <c r="A16" s="14" t="s">
        <v>22</v>
      </c>
      <c r="B16" s="20" t="s">
        <v>23</v>
      </c>
      <c r="C16" s="15">
        <v>544720298890</v>
      </c>
      <c r="D16" s="16">
        <v>-193327941</v>
      </c>
      <c r="I16" s="12"/>
      <c r="J16" s="13"/>
      <c r="K16" s="13"/>
    </row>
    <row r="17" spans="1:11" ht="12" x14ac:dyDescent="0.25">
      <c r="A17" s="14"/>
      <c r="B17" s="17" t="s">
        <v>24</v>
      </c>
      <c r="C17" s="18">
        <v>477338147466</v>
      </c>
      <c r="D17" s="19">
        <v>-1124383450</v>
      </c>
      <c r="I17" s="12"/>
      <c r="J17" s="13"/>
      <c r="K17" s="13"/>
    </row>
    <row r="18" spans="1:11" ht="12" x14ac:dyDescent="0.25">
      <c r="A18" s="14"/>
      <c r="B18" s="17" t="s">
        <v>25</v>
      </c>
      <c r="C18" s="18">
        <v>67382151424</v>
      </c>
      <c r="D18" s="19">
        <v>931055509</v>
      </c>
      <c r="I18" s="12"/>
      <c r="J18" s="13"/>
      <c r="K18" s="13"/>
    </row>
    <row r="19" spans="1:11" ht="12" x14ac:dyDescent="0.25">
      <c r="A19" s="14" t="s">
        <v>26</v>
      </c>
      <c r="B19" s="20" t="s">
        <v>27</v>
      </c>
      <c r="C19" s="15">
        <v>12915707048</v>
      </c>
      <c r="D19" s="11">
        <v>0</v>
      </c>
      <c r="I19" s="12"/>
      <c r="J19" s="13"/>
      <c r="K19" s="13"/>
    </row>
    <row r="20" spans="1:11" ht="12" x14ac:dyDescent="0.25">
      <c r="A20" s="14" t="s">
        <v>28</v>
      </c>
      <c r="B20" s="20" t="s">
        <v>29</v>
      </c>
      <c r="C20" s="15">
        <v>50713879824</v>
      </c>
      <c r="D20" s="16">
        <v>613758270</v>
      </c>
      <c r="I20" s="12"/>
      <c r="J20" s="13"/>
      <c r="K20" s="13"/>
    </row>
    <row r="21" spans="1:11" ht="12" x14ac:dyDescent="0.25">
      <c r="A21" s="14"/>
      <c r="B21" s="17" t="s">
        <v>30</v>
      </c>
      <c r="C21" s="18">
        <v>1418000151</v>
      </c>
      <c r="D21" s="22">
        <v>0</v>
      </c>
      <c r="I21" s="12"/>
      <c r="J21" s="13"/>
      <c r="K21" s="13"/>
    </row>
    <row r="22" spans="1:11" ht="12" x14ac:dyDescent="0.25">
      <c r="A22" s="14"/>
      <c r="B22" s="17" t="s">
        <v>31</v>
      </c>
      <c r="C22" s="18">
        <v>6498050913</v>
      </c>
      <c r="D22" s="22">
        <v>0</v>
      </c>
      <c r="I22" s="12"/>
      <c r="J22" s="13"/>
      <c r="K22" s="13"/>
    </row>
    <row r="23" spans="1:11" ht="12" x14ac:dyDescent="0.25">
      <c r="A23" s="14"/>
      <c r="B23" s="17" t="s">
        <v>32</v>
      </c>
      <c r="C23" s="18">
        <v>0</v>
      </c>
      <c r="D23" s="22">
        <v>0</v>
      </c>
      <c r="I23" s="12"/>
      <c r="J23" s="13"/>
      <c r="K23" s="13"/>
    </row>
    <row r="24" spans="1:11" ht="12" x14ac:dyDescent="0.25">
      <c r="A24" s="14"/>
      <c r="B24" s="17" t="s">
        <v>33</v>
      </c>
      <c r="C24" s="18">
        <v>42790094760</v>
      </c>
      <c r="D24" s="19">
        <v>611424270</v>
      </c>
      <c r="I24" s="12"/>
      <c r="J24" s="13"/>
      <c r="K24" s="13"/>
    </row>
    <row r="25" spans="1:11" ht="12" x14ac:dyDescent="0.25">
      <c r="A25" s="14"/>
      <c r="B25" s="17" t="s">
        <v>34</v>
      </c>
      <c r="C25" s="18">
        <v>7734000</v>
      </c>
      <c r="D25" s="19">
        <v>2334000</v>
      </c>
      <c r="I25" s="12"/>
      <c r="J25" s="13"/>
      <c r="K25" s="13"/>
    </row>
    <row r="26" spans="1:11" ht="12" x14ac:dyDescent="0.25">
      <c r="A26" s="14" t="s">
        <v>35</v>
      </c>
      <c r="B26" s="20" t="s">
        <v>36</v>
      </c>
      <c r="C26" s="15">
        <v>80151460062</v>
      </c>
      <c r="D26" s="16">
        <v>-342525653</v>
      </c>
      <c r="I26" s="12"/>
      <c r="J26" s="13"/>
      <c r="K26" s="13"/>
    </row>
    <row r="27" spans="1:11" ht="12" x14ac:dyDescent="0.25">
      <c r="A27" s="14"/>
      <c r="B27" s="23" t="s">
        <v>37</v>
      </c>
      <c r="C27" s="18">
        <v>66606961964</v>
      </c>
      <c r="D27" s="19">
        <v>5953991</v>
      </c>
      <c r="I27" s="12"/>
      <c r="J27" s="13"/>
      <c r="K27" s="13"/>
    </row>
    <row r="28" spans="1:11" ht="15" customHeight="1" x14ac:dyDescent="0.25">
      <c r="A28" s="24" t="s">
        <v>38</v>
      </c>
      <c r="B28" s="25"/>
      <c r="C28" s="26">
        <f>C3+C4+C9+C10+C11+C15+C16+C19+C20+C26</f>
        <v>1105406545836</v>
      </c>
      <c r="D28" s="27">
        <f>D3+D4+D9+D10+D11+D15+D16+D19+D20+D26</f>
        <v>-324884330</v>
      </c>
      <c r="I28" s="12"/>
      <c r="J28" s="13"/>
      <c r="K28" s="13"/>
    </row>
    <row r="29" spans="1:11" ht="24" customHeight="1" x14ac:dyDescent="0.2">
      <c r="A29" s="28" t="s">
        <v>39</v>
      </c>
      <c r="B29" s="5"/>
      <c r="C29" s="6" t="str">
        <f>C2</f>
        <v>Saldi al 31/05/2026</v>
      </c>
      <c r="D29" s="29" t="s">
        <v>2</v>
      </c>
      <c r="J29" s="13"/>
      <c r="K29" s="13"/>
    </row>
    <row r="30" spans="1:11" ht="12" x14ac:dyDescent="0.25">
      <c r="A30" s="14" t="s">
        <v>3</v>
      </c>
      <c r="B30" s="20" t="s">
        <v>40</v>
      </c>
      <c r="C30" s="11">
        <v>236506398040</v>
      </c>
      <c r="D30" s="16">
        <v>693537680</v>
      </c>
      <c r="I30" s="12"/>
      <c r="J30" s="13"/>
      <c r="K30" s="13"/>
    </row>
    <row r="31" spans="1:11" ht="24" x14ac:dyDescent="0.25">
      <c r="A31" s="21" t="s">
        <v>5</v>
      </c>
      <c r="B31" s="30" t="s">
        <v>41</v>
      </c>
      <c r="C31" s="11">
        <v>77882261917</v>
      </c>
      <c r="D31" s="16">
        <v>-13319692686</v>
      </c>
      <c r="J31" s="13"/>
      <c r="K31" s="13"/>
    </row>
    <row r="32" spans="1:11" ht="12" x14ac:dyDescent="0.25">
      <c r="A32" s="14"/>
      <c r="B32" s="17" t="s">
        <v>42</v>
      </c>
      <c r="C32" s="22">
        <v>19644953947</v>
      </c>
      <c r="D32" s="19">
        <v>-718072696</v>
      </c>
      <c r="I32" s="12"/>
      <c r="J32" s="13"/>
      <c r="K32" s="13"/>
    </row>
    <row r="33" spans="1:11" ht="12" x14ac:dyDescent="0.25">
      <c r="A33" s="14"/>
      <c r="B33" s="17" t="s">
        <v>43</v>
      </c>
      <c r="C33" s="22">
        <v>58237307970</v>
      </c>
      <c r="D33" s="19">
        <v>-12601619990</v>
      </c>
      <c r="I33" s="12"/>
      <c r="J33" s="13"/>
      <c r="K33" s="13"/>
    </row>
    <row r="34" spans="1:11" ht="12" x14ac:dyDescent="0.25">
      <c r="A34" s="14"/>
      <c r="B34" s="17" t="s">
        <v>44</v>
      </c>
      <c r="C34" s="22">
        <v>0</v>
      </c>
      <c r="D34" s="22">
        <v>0</v>
      </c>
      <c r="I34" s="12"/>
      <c r="J34" s="13"/>
      <c r="K34" s="13"/>
    </row>
    <row r="35" spans="1:11" ht="12" x14ac:dyDescent="0.25">
      <c r="A35" s="14" t="s">
        <v>11</v>
      </c>
      <c r="B35" s="31" t="s">
        <v>45</v>
      </c>
      <c r="C35" s="11">
        <v>22445124</v>
      </c>
      <c r="D35" s="16">
        <v>-165134694</v>
      </c>
      <c r="I35" s="12"/>
      <c r="J35" s="13"/>
      <c r="K35" s="13"/>
    </row>
    <row r="36" spans="1:11" ht="12" x14ac:dyDescent="0.25">
      <c r="A36" s="14" t="s">
        <v>13</v>
      </c>
      <c r="B36" s="20" t="s">
        <v>46</v>
      </c>
      <c r="C36" s="11">
        <v>27459704084</v>
      </c>
      <c r="D36" s="16">
        <v>2064106752</v>
      </c>
      <c r="I36" s="12"/>
      <c r="J36" s="13"/>
      <c r="K36" s="13"/>
    </row>
    <row r="37" spans="1:11" ht="12" x14ac:dyDescent="0.25">
      <c r="A37" s="14"/>
      <c r="B37" s="17" t="s">
        <v>47</v>
      </c>
      <c r="C37" s="22">
        <v>5570677655</v>
      </c>
      <c r="D37" s="19">
        <v>619441189</v>
      </c>
      <c r="I37" s="12"/>
      <c r="J37" s="13"/>
      <c r="K37" s="13"/>
    </row>
    <row r="38" spans="1:11" ht="12" x14ac:dyDescent="0.25">
      <c r="A38" s="14"/>
      <c r="B38" s="17" t="s">
        <v>48</v>
      </c>
      <c r="C38" s="22">
        <v>21889026429</v>
      </c>
      <c r="D38" s="19">
        <v>1444665563</v>
      </c>
      <c r="I38" s="12"/>
      <c r="J38" s="13"/>
      <c r="K38" s="13"/>
    </row>
    <row r="39" spans="1:11" ht="12" x14ac:dyDescent="0.25">
      <c r="A39" s="14" t="s">
        <v>15</v>
      </c>
      <c r="B39" s="20" t="s">
        <v>49</v>
      </c>
      <c r="C39" s="11">
        <v>5417420947</v>
      </c>
      <c r="D39" s="16">
        <v>-190779052</v>
      </c>
      <c r="I39" s="12"/>
      <c r="J39" s="13"/>
      <c r="K39" s="13"/>
    </row>
    <row r="40" spans="1:11" ht="12" x14ac:dyDescent="0.25">
      <c r="A40" s="14" t="s">
        <v>20</v>
      </c>
      <c r="B40" s="20" t="s">
        <v>50</v>
      </c>
      <c r="C40" s="11">
        <v>1664010381</v>
      </c>
      <c r="D40" s="16">
        <v>106207333</v>
      </c>
      <c r="I40" s="12"/>
      <c r="J40" s="13"/>
      <c r="K40" s="13"/>
    </row>
    <row r="41" spans="1:11" ht="12" x14ac:dyDescent="0.25">
      <c r="A41" s="14" t="s">
        <v>22</v>
      </c>
      <c r="B41" s="20" t="s">
        <v>51</v>
      </c>
      <c r="C41" s="11">
        <v>2943344</v>
      </c>
      <c r="D41" s="16">
        <v>7648</v>
      </c>
      <c r="I41" s="12"/>
      <c r="J41" s="13"/>
      <c r="K41" s="13"/>
    </row>
    <row r="42" spans="1:11" ht="12" x14ac:dyDescent="0.25">
      <c r="A42" s="14"/>
      <c r="B42" s="17" t="s">
        <v>9</v>
      </c>
      <c r="C42" s="22">
        <v>2943344</v>
      </c>
      <c r="D42" s="19">
        <v>7648</v>
      </c>
      <c r="I42" s="12"/>
      <c r="J42" s="13"/>
      <c r="K42" s="13"/>
    </row>
    <row r="43" spans="1:11" ht="12" x14ac:dyDescent="0.25">
      <c r="A43" s="14"/>
      <c r="B43" s="17" t="s">
        <v>44</v>
      </c>
      <c r="C43" s="22">
        <v>0</v>
      </c>
      <c r="D43" s="22">
        <v>0</v>
      </c>
      <c r="I43" s="12"/>
      <c r="J43" s="13"/>
      <c r="K43" s="13"/>
    </row>
    <row r="44" spans="1:11" ht="12" x14ac:dyDescent="0.25">
      <c r="A44" s="14" t="s">
        <v>26</v>
      </c>
      <c r="B44" s="20" t="s">
        <v>52</v>
      </c>
      <c r="C44" s="11">
        <v>24837265607</v>
      </c>
      <c r="D44" s="11">
        <v>0</v>
      </c>
      <c r="I44" s="12"/>
      <c r="J44" s="13"/>
      <c r="K44" s="13"/>
    </row>
    <row r="45" spans="1:11" ht="12" x14ac:dyDescent="0.25">
      <c r="A45" s="14" t="s">
        <v>28</v>
      </c>
      <c r="B45" s="20" t="s">
        <v>29</v>
      </c>
      <c r="C45" s="11">
        <v>358561540423</v>
      </c>
      <c r="D45" s="16">
        <v>9769490710</v>
      </c>
      <c r="I45" s="12"/>
      <c r="J45" s="13"/>
      <c r="K45" s="13"/>
    </row>
    <row r="46" spans="1:11" ht="12" x14ac:dyDescent="0.25">
      <c r="A46" s="14"/>
      <c r="B46" s="17" t="s">
        <v>53</v>
      </c>
      <c r="C46" s="22">
        <v>358561540423</v>
      </c>
      <c r="D46" s="19">
        <v>9769490710</v>
      </c>
      <c r="I46" s="12"/>
      <c r="J46" s="13"/>
      <c r="K46" s="13"/>
    </row>
    <row r="47" spans="1:11" ht="12" x14ac:dyDescent="0.25">
      <c r="A47" s="14"/>
      <c r="B47" s="17" t="s">
        <v>54</v>
      </c>
      <c r="C47" s="22">
        <v>0</v>
      </c>
      <c r="D47" s="22">
        <v>0</v>
      </c>
      <c r="I47" s="12"/>
      <c r="J47" s="13"/>
      <c r="K47" s="13"/>
    </row>
    <row r="48" spans="1:11" ht="12" x14ac:dyDescent="0.25">
      <c r="A48" s="14"/>
      <c r="B48" s="17" t="s">
        <v>55</v>
      </c>
      <c r="C48" s="22">
        <v>0</v>
      </c>
      <c r="D48" s="22">
        <v>0</v>
      </c>
      <c r="I48" s="12"/>
      <c r="J48" s="13"/>
      <c r="K48" s="13"/>
    </row>
    <row r="49" spans="1:11" ht="12" x14ac:dyDescent="0.25">
      <c r="A49" s="14" t="s">
        <v>35</v>
      </c>
      <c r="B49" s="20" t="s">
        <v>56</v>
      </c>
      <c r="C49" s="11">
        <v>38130291792</v>
      </c>
      <c r="D49" s="16">
        <v>717371979</v>
      </c>
      <c r="I49" s="12"/>
      <c r="J49" s="13"/>
      <c r="K49" s="13"/>
    </row>
    <row r="50" spans="1:11" ht="12" x14ac:dyDescent="0.25">
      <c r="A50" s="14" t="s">
        <v>57</v>
      </c>
      <c r="B50" s="20" t="s">
        <v>58</v>
      </c>
      <c r="C50" s="11">
        <v>308616999769</v>
      </c>
      <c r="D50" s="11">
        <v>0</v>
      </c>
      <c r="I50" s="12"/>
      <c r="J50" s="13"/>
      <c r="K50" s="13"/>
    </row>
    <row r="51" spans="1:11" ht="12" x14ac:dyDescent="0.25">
      <c r="A51" s="14" t="s">
        <v>59</v>
      </c>
      <c r="B51" s="20" t="s">
        <v>60</v>
      </c>
      <c r="C51" s="11">
        <v>26305264406</v>
      </c>
      <c r="D51" s="11">
        <v>0</v>
      </c>
      <c r="I51" s="12"/>
      <c r="J51" s="13"/>
      <c r="K51" s="13"/>
    </row>
    <row r="52" spans="1:11" ht="12" x14ac:dyDescent="0.25">
      <c r="A52" s="14"/>
      <c r="B52" s="17" t="s">
        <v>61</v>
      </c>
      <c r="C52" s="22">
        <v>7500000000</v>
      </c>
      <c r="D52" s="22">
        <v>0</v>
      </c>
      <c r="I52" s="12"/>
      <c r="J52" s="13"/>
      <c r="K52" s="13"/>
    </row>
    <row r="53" spans="1:11" ht="12" x14ac:dyDescent="0.25">
      <c r="A53" s="14"/>
      <c r="B53" s="17" t="s">
        <v>62</v>
      </c>
      <c r="C53" s="22">
        <v>11065753485</v>
      </c>
      <c r="D53" s="22">
        <v>0</v>
      </c>
      <c r="I53" s="12"/>
      <c r="J53" s="13"/>
      <c r="K53" s="13"/>
    </row>
    <row r="54" spans="1:11" ht="12" x14ac:dyDescent="0.25">
      <c r="A54" s="14"/>
      <c r="B54" s="17" t="s">
        <v>63</v>
      </c>
      <c r="C54" s="22">
        <v>7739510921</v>
      </c>
      <c r="D54" s="22">
        <v>0</v>
      </c>
      <c r="I54" s="12"/>
      <c r="J54" s="13"/>
      <c r="K54" s="13"/>
    </row>
    <row r="55" spans="1:11" ht="15" customHeight="1" x14ac:dyDescent="0.25">
      <c r="A55" s="24" t="s">
        <v>64</v>
      </c>
      <c r="B55" s="25"/>
      <c r="C55" s="32">
        <f>C30+C31+C35+C36+C39+C40+C41+C44+C45+C49+C50+C51+2</f>
        <v>1105406545836</v>
      </c>
      <c r="D55" s="27">
        <f>D30+D31+D35+D36+D39+D40+D41+D44+D45+D49+D50+D51</f>
        <v>-324884330</v>
      </c>
      <c r="J55" s="13"/>
      <c r="K55" s="13"/>
    </row>
    <row r="56" spans="1:11" ht="12" customHeight="1" x14ac:dyDescent="0.2"/>
    <row r="57" spans="1:11" ht="12" customHeight="1" x14ac:dyDescent="0.25">
      <c r="A57" s="33"/>
      <c r="B57" s="12"/>
    </row>
    <row r="58" spans="1:11" ht="12" customHeight="1" x14ac:dyDescent="0.3">
      <c r="A58" s="34"/>
    </row>
    <row r="59" spans="1:11" ht="12" customHeight="1" x14ac:dyDescent="0.2"/>
    <row r="60" spans="1:11" ht="12" customHeight="1" x14ac:dyDescent="0.2"/>
  </sheetData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ITA</vt:lpstr>
    </vt:vector>
  </TitlesOfParts>
  <Company>Banca d'Italia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Risi</dc:creator>
  <cp:lastModifiedBy>Sara Risi</cp:lastModifiedBy>
  <dcterms:created xsi:type="dcterms:W3CDTF">2026-07-07T09:45:31Z</dcterms:created>
  <dcterms:modified xsi:type="dcterms:W3CDTF">2026-07-07T09:47:12Z</dcterms:modified>
</cp:coreProperties>
</file>