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0 Mod 2ContGen e report c_economico\Mod 2CONTGEN\situazioni pubblicate nel sito web BI\2022\"/>
    </mc:Choice>
  </mc:AlternateContent>
  <bookViews>
    <workbookView xWindow="0" yWindow="0" windowWidth="25200" windowHeight="11550"/>
  </bookViews>
  <sheets>
    <sheet name="E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68" i="1"/>
  <c r="D34" i="1"/>
  <c r="C34" i="1"/>
  <c r="C35" i="1"/>
</calcChain>
</file>

<file path=xl/sharedStrings.xml><?xml version="1.0" encoding="utf-8"?>
<sst xmlns="http://schemas.openxmlformats.org/spreadsheetml/2006/main" count="93" uniqueCount="77">
  <si>
    <t>amounts in euros</t>
  </si>
  <si>
    <t>ASSETS</t>
  </si>
  <si>
    <t>Difference compared with last month</t>
  </si>
  <si>
    <t>a</t>
  </si>
  <si>
    <t>GOLD AND GOLD RECEIVABLES</t>
  </si>
  <si>
    <t>b</t>
  </si>
  <si>
    <t>CLAIMS ON NON-EURO-AREA RESIDENTS DENOMINATED IN FOREIGN CURRENCY</t>
  </si>
  <si>
    <t xml:space="preserve">             Claims on the IMF</t>
  </si>
  <si>
    <t xml:space="preserve">             Securities</t>
  </si>
  <si>
    <t xml:space="preserve">             Current accounts and deposits</t>
  </si>
  <si>
    <t xml:space="preserve">             Reverse operations</t>
  </si>
  <si>
    <t xml:space="preserve">             Other claims</t>
  </si>
  <si>
    <t>c</t>
  </si>
  <si>
    <t>CLAIMS ON EURO-AREA RESIDENTS DENOMINATED IN FOREIGN CURRENCY</t>
  </si>
  <si>
    <t>d</t>
  </si>
  <si>
    <t>CLAIMS ON NON-EURO-AREA RESIDENTS</t>
  </si>
  <si>
    <t xml:space="preserve">             Claims on EU central banks</t>
  </si>
  <si>
    <t>e</t>
  </si>
  <si>
    <t>LENDING TO EURO-AREA CREDIT INSTITUTIONS RELATING TO MONETARY POLICY OPERATIONS</t>
  </si>
  <si>
    <t xml:space="preserve">             Main refinancing operations</t>
  </si>
  <si>
    <t xml:space="preserve">             Longer-term refinancing operations</t>
  </si>
  <si>
    <t xml:space="preserve">             Fine-tuning reverse operations</t>
  </si>
  <si>
    <t xml:space="preserve">             Structural reverse operations</t>
  </si>
  <si>
    <t xml:space="preserve">             Marginal lending facility</t>
  </si>
  <si>
    <t xml:space="preserve">             Credits relating to margin calls </t>
  </si>
  <si>
    <t>f</t>
  </si>
  <si>
    <t>OTHER CLAIMS ON EURO-AREA CREDIT INSTITUTIONS</t>
  </si>
  <si>
    <t>g</t>
  </si>
  <si>
    <t>SECURITIES OF EURO-AREA RESIDENTS</t>
  </si>
  <si>
    <t xml:space="preserve">             Securities held for monetary policy purposes</t>
  </si>
  <si>
    <t xml:space="preserve">             Other securities</t>
  </si>
  <si>
    <t>h</t>
  </si>
  <si>
    <t>GENERAL GOVERNMENT DEBT</t>
  </si>
  <si>
    <t>i</t>
  </si>
  <si>
    <t>INTRA-EUROSYSTEM CLAIMS</t>
  </si>
  <si>
    <t xml:space="preserve">             Participating interest in the ECB</t>
  </si>
  <si>
    <t xml:space="preserve">             Claims arising from the transfer of foreign reserves to the ECB</t>
  </si>
  <si>
    <t xml:space="preserve">             Net claims relating to the allocation of euro banknotes within the Eurosystem</t>
  </si>
  <si>
    <t xml:space="preserve">             Other claims within the Eurosystem (net)</t>
  </si>
  <si>
    <t>l</t>
  </si>
  <si>
    <t>OTHER ASSETS</t>
  </si>
  <si>
    <r>
      <t xml:space="preserve">of which: </t>
    </r>
    <r>
      <rPr>
        <sz val="9"/>
        <rFont val="Arial"/>
        <family val="2"/>
      </rPr>
      <t xml:space="preserve">Financial assets relating to the investment of reserves and provisions </t>
    </r>
  </si>
  <si>
    <t>Total assets</t>
  </si>
  <si>
    <t>LIABILITIES</t>
  </si>
  <si>
    <t>BANKNOTES IN CIRCULATION</t>
  </si>
  <si>
    <t xml:space="preserve">LIABILITIES TO EURO-AREA CREDIT INSTITUTIONS RELATING TO MONETARY POLICY OPERATIONS </t>
  </si>
  <si>
    <t xml:space="preserve">             Current accounts (covering the minimum reserve system)</t>
  </si>
  <si>
    <t xml:space="preserve">             Deposit facility</t>
  </si>
  <si>
    <t xml:space="preserve">             Fixed-term deposits</t>
  </si>
  <si>
    <t xml:space="preserve">             Deposits relating to margin calls </t>
  </si>
  <si>
    <t>OTHER LIABILITIES TO EURO-AREA CREDIT INSTITUTIONS</t>
  </si>
  <si>
    <t>LIABILITIES TO OTHER EURO-AREA RESIDENTS</t>
  </si>
  <si>
    <t xml:space="preserve">             General government</t>
  </si>
  <si>
    <t xml:space="preserve">                          Treasury payment account</t>
  </si>
  <si>
    <t xml:space="preserve">                          Sinking fund for the redemption of government securities</t>
  </si>
  <si>
    <t xml:space="preserve">                          Other liabilities</t>
  </si>
  <si>
    <t xml:space="preserve">             Other counterparties</t>
  </si>
  <si>
    <t>LIABILITIES TO NON-EURO-AREA RESIDENTS</t>
  </si>
  <si>
    <t xml:space="preserve">             To EU central banks</t>
  </si>
  <si>
    <t xml:space="preserve">             Other liabilities</t>
  </si>
  <si>
    <t xml:space="preserve"> LIABILITIES TO EURO-AREA RESIDENTS DENOMINATED IN FOREIGN CURRENCY</t>
  </si>
  <si>
    <t>LIABILITIES TO NON-EURO-AREA RESIDENTS DENOMINATED IN FOREIGN CURRENCY</t>
  </si>
  <si>
    <t>COUNTERPART OF SDRs ALLOCATED BY THE IMF</t>
  </si>
  <si>
    <t>INTRA-EUROSYSTEM LIABILITIES</t>
  </si>
  <si>
    <t xml:space="preserve">             Liabilities for promissory notes in respect of debt certificates issued by the ECB</t>
  </si>
  <si>
    <t xml:space="preserve">             Net liabilities relating to the allocation of euro banknotes within the Eurosystem</t>
  </si>
  <si>
    <t xml:space="preserve">             Other liabilities within the Eurosystem (net)</t>
  </si>
  <si>
    <t>OTHER LIABILITIES</t>
  </si>
  <si>
    <t>m</t>
  </si>
  <si>
    <t>REVALUATION ACCOUNTS</t>
  </si>
  <si>
    <t>n</t>
  </si>
  <si>
    <t>CAPITAL AND RESERVES</t>
  </si>
  <si>
    <t xml:space="preserve">             Capital</t>
  </si>
  <si>
    <t xml:space="preserve">             Statutory reserves</t>
  </si>
  <si>
    <t xml:space="preserve">             Other reserves</t>
  </si>
  <si>
    <t>Total liabilities</t>
  </si>
  <si>
    <t>Balance at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</si>
</sst>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#,##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9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49" fontId="4" fillId="2" borderId="1" xfId="1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1" applyFont="1" applyBorder="1"/>
    <xf numFmtId="49" fontId="4" fillId="3" borderId="5" xfId="1" applyNumberFormat="1" applyFont="1" applyFill="1" applyBorder="1" applyAlignment="1">
      <alignment horizontal="left" vertical="center" wrapText="1"/>
    </xf>
    <xf numFmtId="164" fontId="7" fillId="0" borderId="6" xfId="2" applyNumberFormat="1" applyFont="1" applyBorder="1"/>
    <xf numFmtId="164" fontId="7" fillId="0" borderId="7" xfId="2" applyNumberFormat="1" applyFont="1" applyBorder="1"/>
    <xf numFmtId="164" fontId="2" fillId="0" borderId="0" xfId="1" applyNumberFormat="1" applyFont="1"/>
    <xf numFmtId="0" fontId="5" fillId="0" borderId="8" xfId="1" applyFont="1" applyBorder="1"/>
    <xf numFmtId="165" fontId="7" fillId="0" borderId="7" xfId="2" applyNumberFormat="1" applyFont="1" applyBorder="1"/>
    <xf numFmtId="0" fontId="8" fillId="0" borderId="5" xfId="2" applyFont="1" applyBorder="1"/>
    <xf numFmtId="164" fontId="8" fillId="0" borderId="7" xfId="2" applyNumberFormat="1" applyFont="1" applyBorder="1"/>
    <xf numFmtId="165" fontId="8" fillId="0" borderId="7" xfId="2" applyNumberFormat="1" applyFont="1" applyBorder="1"/>
    <xf numFmtId="0" fontId="7" fillId="0" borderId="5" xfId="2" applyFont="1" applyBorder="1"/>
    <xf numFmtId="0" fontId="5" fillId="0" borderId="5" xfId="1" applyFont="1" applyBorder="1"/>
    <xf numFmtId="0" fontId="8" fillId="0" borderId="5" xfId="2" applyFont="1" applyFill="1" applyBorder="1"/>
    <xf numFmtId="0" fontId="5" fillId="0" borderId="8" xfId="1" applyFont="1" applyBorder="1" applyAlignment="1">
      <alignment vertical="top"/>
    </xf>
    <xf numFmtId="164" fontId="7" fillId="0" borderId="7" xfId="3" applyFont="1" applyBorder="1"/>
    <xf numFmtId="49" fontId="9" fillId="0" borderId="5" xfId="2" applyNumberFormat="1" applyFont="1" applyBorder="1" applyAlignment="1">
      <alignment horizontal="left"/>
    </xf>
    <xf numFmtId="0" fontId="5" fillId="0" borderId="1" xfId="1" applyFont="1" applyBorder="1"/>
    <xf numFmtId="49" fontId="4" fillId="3" borderId="2" xfId="1" applyNumberFormat="1" applyFont="1" applyFill="1" applyBorder="1" applyAlignment="1">
      <alignment horizontal="left" vertical="center"/>
    </xf>
    <xf numFmtId="164" fontId="7" fillId="0" borderId="9" xfId="2" applyNumberFormat="1" applyFont="1" applyBorder="1"/>
    <xf numFmtId="165" fontId="7" fillId="0" borderId="9" xfId="2" applyNumberFormat="1" applyFont="1" applyBorder="1"/>
    <xf numFmtId="49" fontId="4" fillId="2" borderId="9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0" borderId="5" xfId="1" applyFont="1" applyBorder="1"/>
    <xf numFmtId="0" fontId="9" fillId="0" borderId="5" xfId="2" applyFont="1" applyBorder="1"/>
    <xf numFmtId="164" fontId="9" fillId="0" borderId="7" xfId="2" applyNumberFormat="1" applyFont="1" applyBorder="1"/>
    <xf numFmtId="165" fontId="9" fillId="0" borderId="7" xfId="2" applyNumberFormat="1" applyFont="1" applyBorder="1"/>
    <xf numFmtId="164" fontId="7" fillId="0" borderId="7" xfId="2" applyNumberFormat="1" applyFont="1" applyFill="1" applyBorder="1"/>
  </cellXfs>
  <cellStyles count="4">
    <cellStyle name="Migliaia [0] 2" xfId="3"/>
    <cellStyle name="Normal" xfId="0" builtinId="0"/>
    <cellStyle name="Normale 2" xfId="2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abSelected="1" topLeftCell="A51" zoomScale="120" zoomScaleNormal="120" workbookViewId="0">
      <selection activeCell="B70" sqref="B70"/>
    </sheetView>
  </sheetViews>
  <sheetFormatPr defaultColWidth="9.140625" defaultRowHeight="12" x14ac:dyDescent="0.2"/>
  <cols>
    <col min="1" max="1" width="2.85546875" style="1" customWidth="1"/>
    <col min="2" max="2" width="75.85546875" style="1" customWidth="1"/>
    <col min="3" max="4" width="17.5703125" style="1" customWidth="1"/>
    <col min="5" max="16384" width="9.140625" style="1"/>
  </cols>
  <sheetData>
    <row r="1" spans="1:7" x14ac:dyDescent="0.2">
      <c r="D1" s="2" t="s">
        <v>0</v>
      </c>
    </row>
    <row r="2" spans="1:7" ht="24" customHeight="1" x14ac:dyDescent="0.2">
      <c r="A2" s="3" t="s">
        <v>1</v>
      </c>
      <c r="B2" s="4"/>
      <c r="C2" s="5" t="s">
        <v>76</v>
      </c>
      <c r="D2" s="6" t="s">
        <v>2</v>
      </c>
    </row>
    <row r="3" spans="1:7" x14ac:dyDescent="0.2">
      <c r="A3" s="7" t="s">
        <v>3</v>
      </c>
      <c r="B3" s="8" t="s">
        <v>4</v>
      </c>
      <c r="C3" s="9">
        <v>137071924212</v>
      </c>
      <c r="D3" s="13">
        <v>-13952697</v>
      </c>
      <c r="F3" s="11"/>
      <c r="G3" s="11"/>
    </row>
    <row r="4" spans="1:7" x14ac:dyDescent="0.2">
      <c r="A4" s="12" t="s">
        <v>5</v>
      </c>
      <c r="B4" s="8" t="s">
        <v>6</v>
      </c>
      <c r="C4" s="10">
        <v>77086898919</v>
      </c>
      <c r="D4" s="13">
        <v>2409023737</v>
      </c>
      <c r="F4" s="11"/>
      <c r="G4" s="11"/>
    </row>
    <row r="5" spans="1:7" x14ac:dyDescent="0.2">
      <c r="A5" s="12"/>
      <c r="B5" s="14" t="s">
        <v>7</v>
      </c>
      <c r="C5" s="15">
        <v>32407874692</v>
      </c>
      <c r="D5" s="15">
        <v>937888759</v>
      </c>
      <c r="F5" s="11"/>
      <c r="G5" s="11"/>
    </row>
    <row r="6" spans="1:7" x14ac:dyDescent="0.2">
      <c r="A6" s="12"/>
      <c r="B6" s="14" t="s">
        <v>8</v>
      </c>
      <c r="C6" s="15">
        <v>37675854997</v>
      </c>
      <c r="D6" s="16">
        <v>134214466</v>
      </c>
      <c r="F6" s="11"/>
      <c r="G6" s="11"/>
    </row>
    <row r="7" spans="1:7" x14ac:dyDescent="0.2">
      <c r="A7" s="12"/>
      <c r="B7" s="14" t="s">
        <v>9</v>
      </c>
      <c r="C7" s="15">
        <v>6999524841</v>
      </c>
      <c r="D7" s="16">
        <v>1336957233</v>
      </c>
      <c r="F7" s="11"/>
      <c r="G7" s="11"/>
    </row>
    <row r="8" spans="1:7" x14ac:dyDescent="0.2">
      <c r="A8" s="12"/>
      <c r="B8" s="14" t="s">
        <v>10</v>
      </c>
      <c r="C8" s="15">
        <v>0</v>
      </c>
      <c r="D8" s="16">
        <v>0</v>
      </c>
      <c r="F8" s="11"/>
      <c r="G8" s="11"/>
    </row>
    <row r="9" spans="1:7" x14ac:dyDescent="0.2">
      <c r="A9" s="12"/>
      <c r="B9" s="14" t="s">
        <v>11</v>
      </c>
      <c r="C9" s="15">
        <v>3644389</v>
      </c>
      <c r="D9" s="16">
        <v>-36721</v>
      </c>
      <c r="F9" s="11"/>
      <c r="G9" s="11"/>
    </row>
    <row r="10" spans="1:7" x14ac:dyDescent="0.2">
      <c r="A10" s="12" t="s">
        <v>12</v>
      </c>
      <c r="B10" s="17" t="s">
        <v>13</v>
      </c>
      <c r="C10" s="10">
        <v>1350569722</v>
      </c>
      <c r="D10" s="13">
        <v>327848309</v>
      </c>
      <c r="F10" s="11"/>
      <c r="G10" s="11"/>
    </row>
    <row r="11" spans="1:7" x14ac:dyDescent="0.2">
      <c r="A11" s="12" t="s">
        <v>14</v>
      </c>
      <c r="B11" s="18" t="s">
        <v>15</v>
      </c>
      <c r="C11" s="10">
        <v>1823575652</v>
      </c>
      <c r="D11" s="13">
        <v>-190714364</v>
      </c>
      <c r="F11" s="11"/>
      <c r="G11" s="11"/>
    </row>
    <row r="12" spans="1:7" x14ac:dyDescent="0.2">
      <c r="A12" s="12"/>
      <c r="B12" s="19" t="s">
        <v>16</v>
      </c>
      <c r="C12" s="15">
        <v>0</v>
      </c>
      <c r="D12" s="15">
        <v>0</v>
      </c>
      <c r="F12" s="11"/>
      <c r="G12" s="11"/>
    </row>
    <row r="13" spans="1:7" x14ac:dyDescent="0.2">
      <c r="A13" s="12"/>
      <c r="B13" s="14" t="s">
        <v>8</v>
      </c>
      <c r="C13" s="15">
        <v>1819252229</v>
      </c>
      <c r="D13" s="16">
        <v>-42305363</v>
      </c>
      <c r="F13" s="11"/>
      <c r="G13" s="11"/>
    </row>
    <row r="14" spans="1:7" x14ac:dyDescent="0.2">
      <c r="A14" s="12"/>
      <c r="B14" s="14" t="s">
        <v>11</v>
      </c>
      <c r="C14" s="15">
        <v>4323423</v>
      </c>
      <c r="D14" s="16">
        <v>-148409001</v>
      </c>
      <c r="F14" s="11"/>
      <c r="G14" s="11"/>
    </row>
    <row r="15" spans="1:7" ht="24" x14ac:dyDescent="0.2">
      <c r="A15" s="20" t="s">
        <v>17</v>
      </c>
      <c r="B15" s="8" t="s">
        <v>18</v>
      </c>
      <c r="C15" s="10">
        <v>431940070000</v>
      </c>
      <c r="D15" s="13">
        <v>-21453700000</v>
      </c>
      <c r="F15" s="11"/>
      <c r="G15" s="11"/>
    </row>
    <row r="16" spans="1:7" x14ac:dyDescent="0.2">
      <c r="A16" s="12"/>
      <c r="B16" s="14" t="s">
        <v>19</v>
      </c>
      <c r="C16" s="15">
        <v>188000000</v>
      </c>
      <c r="D16" s="16">
        <v>64000000</v>
      </c>
      <c r="F16" s="11"/>
      <c r="G16" s="11"/>
    </row>
    <row r="17" spans="1:7" x14ac:dyDescent="0.2">
      <c r="A17" s="12"/>
      <c r="B17" s="14" t="s">
        <v>20</v>
      </c>
      <c r="C17" s="15">
        <v>431752070000</v>
      </c>
      <c r="D17" s="16">
        <v>-21517700000</v>
      </c>
      <c r="F17" s="11"/>
      <c r="G17" s="11"/>
    </row>
    <row r="18" spans="1:7" x14ac:dyDescent="0.2">
      <c r="A18" s="12"/>
      <c r="B18" s="14" t="s">
        <v>21</v>
      </c>
      <c r="C18" s="15">
        <v>0</v>
      </c>
      <c r="D18" s="15">
        <v>0</v>
      </c>
      <c r="F18" s="11"/>
      <c r="G18" s="11"/>
    </row>
    <row r="19" spans="1:7" x14ac:dyDescent="0.2">
      <c r="A19" s="12"/>
      <c r="B19" s="14" t="s">
        <v>22</v>
      </c>
      <c r="C19" s="15">
        <v>0</v>
      </c>
      <c r="D19" s="15">
        <v>0</v>
      </c>
      <c r="F19" s="11"/>
      <c r="G19" s="11"/>
    </row>
    <row r="20" spans="1:7" x14ac:dyDescent="0.2">
      <c r="A20" s="12"/>
      <c r="B20" s="14" t="s">
        <v>23</v>
      </c>
      <c r="C20" s="15">
        <v>0</v>
      </c>
      <c r="D20" s="15">
        <v>0</v>
      </c>
      <c r="F20" s="11"/>
      <c r="G20" s="11"/>
    </row>
    <row r="21" spans="1:7" x14ac:dyDescent="0.2">
      <c r="A21" s="12"/>
      <c r="B21" s="14" t="s">
        <v>24</v>
      </c>
      <c r="C21" s="15">
        <v>0</v>
      </c>
      <c r="D21" s="15">
        <v>0</v>
      </c>
      <c r="F21" s="11"/>
      <c r="G21" s="11"/>
    </row>
    <row r="22" spans="1:7" x14ac:dyDescent="0.2">
      <c r="A22" s="12" t="s">
        <v>25</v>
      </c>
      <c r="B22" s="17" t="s">
        <v>26</v>
      </c>
      <c r="C22" s="10">
        <v>380745201</v>
      </c>
      <c r="D22" s="13">
        <v>-418324114</v>
      </c>
      <c r="F22" s="11"/>
      <c r="G22" s="11"/>
    </row>
    <row r="23" spans="1:7" x14ac:dyDescent="0.2">
      <c r="A23" s="12" t="s">
        <v>27</v>
      </c>
      <c r="B23" s="17" t="s">
        <v>28</v>
      </c>
      <c r="C23" s="10">
        <v>762441204221</v>
      </c>
      <c r="D23" s="13">
        <v>461963001</v>
      </c>
      <c r="F23" s="11"/>
      <c r="G23" s="11"/>
    </row>
    <row r="24" spans="1:7" x14ac:dyDescent="0.2">
      <c r="A24" s="12"/>
      <c r="B24" s="14" t="s">
        <v>29</v>
      </c>
      <c r="C24" s="15">
        <v>697083836381</v>
      </c>
      <c r="D24" s="16">
        <v>217143905</v>
      </c>
      <c r="F24" s="11"/>
      <c r="G24" s="11"/>
    </row>
    <row r="25" spans="1:7" x14ac:dyDescent="0.2">
      <c r="A25" s="12"/>
      <c r="B25" s="14" t="s">
        <v>30</v>
      </c>
      <c r="C25" s="15">
        <v>65357367840</v>
      </c>
      <c r="D25" s="16">
        <v>244819096</v>
      </c>
      <c r="F25" s="11"/>
      <c r="G25" s="11"/>
    </row>
    <row r="26" spans="1:7" x14ac:dyDescent="0.2">
      <c r="A26" s="12" t="s">
        <v>31</v>
      </c>
      <c r="B26" s="17" t="s">
        <v>32</v>
      </c>
      <c r="C26" s="10">
        <v>13328994951</v>
      </c>
      <c r="D26" s="13">
        <v>-20211081</v>
      </c>
      <c r="F26" s="11"/>
      <c r="G26" s="11"/>
    </row>
    <row r="27" spans="1:7" x14ac:dyDescent="0.2">
      <c r="A27" s="12" t="s">
        <v>33</v>
      </c>
      <c r="B27" s="17" t="s">
        <v>34</v>
      </c>
      <c r="C27" s="10">
        <v>66391358822</v>
      </c>
      <c r="D27" s="13">
        <v>898576000</v>
      </c>
      <c r="F27" s="11"/>
      <c r="G27" s="11"/>
    </row>
    <row r="28" spans="1:7" x14ac:dyDescent="0.2">
      <c r="A28" s="12"/>
      <c r="B28" s="14" t="s">
        <v>35</v>
      </c>
      <c r="C28" s="15">
        <v>1405980047</v>
      </c>
      <c r="D28" s="15">
        <v>0</v>
      </c>
      <c r="F28" s="11"/>
      <c r="G28" s="11"/>
    </row>
    <row r="29" spans="1:7" x14ac:dyDescent="0.2">
      <c r="A29" s="12"/>
      <c r="B29" s="14" t="s">
        <v>36</v>
      </c>
      <c r="C29" s="15">
        <v>6853825810</v>
      </c>
      <c r="D29" s="15">
        <v>0</v>
      </c>
      <c r="F29" s="11"/>
      <c r="G29" s="11"/>
    </row>
    <row r="30" spans="1:7" x14ac:dyDescent="0.2">
      <c r="A30" s="12"/>
      <c r="B30" s="14" t="s">
        <v>37</v>
      </c>
      <c r="C30" s="15">
        <v>58131552965</v>
      </c>
      <c r="D30" s="16">
        <v>898576000</v>
      </c>
      <c r="F30" s="11"/>
      <c r="G30" s="11"/>
    </row>
    <row r="31" spans="1:7" x14ac:dyDescent="0.2">
      <c r="A31" s="12"/>
      <c r="B31" s="14" t="s">
        <v>38</v>
      </c>
      <c r="C31" s="15">
        <v>0</v>
      </c>
      <c r="D31" s="15">
        <v>0</v>
      </c>
      <c r="F31" s="11"/>
      <c r="G31" s="11"/>
    </row>
    <row r="32" spans="1:7" x14ac:dyDescent="0.2">
      <c r="A32" s="12" t="s">
        <v>39</v>
      </c>
      <c r="B32" s="17" t="s">
        <v>40</v>
      </c>
      <c r="C32" s="21">
        <v>74507445045</v>
      </c>
      <c r="D32" s="13">
        <v>254065305</v>
      </c>
      <c r="F32" s="11"/>
      <c r="G32" s="11"/>
    </row>
    <row r="33" spans="1:7" x14ac:dyDescent="0.2">
      <c r="A33" s="12"/>
      <c r="B33" s="22" t="s">
        <v>41</v>
      </c>
      <c r="C33" s="15">
        <v>62992775855</v>
      </c>
      <c r="D33" s="16">
        <v>-2705655849</v>
      </c>
      <c r="F33" s="11"/>
      <c r="G33" s="11"/>
    </row>
    <row r="34" spans="1:7" ht="15" customHeight="1" x14ac:dyDescent="0.2">
      <c r="A34" s="23" t="s">
        <v>42</v>
      </c>
      <c r="B34" s="24"/>
      <c r="C34" s="25">
        <f>C3+C4+C10+C11+C15+C22+C23+C26+C27+C32</f>
        <v>1566322786745</v>
      </c>
      <c r="D34" s="26">
        <f>D3+D4+D10+D11+D15+D22+D23+D26+D27+D32</f>
        <v>-17745425904</v>
      </c>
      <c r="F34" s="11"/>
      <c r="G34" s="11"/>
    </row>
    <row r="35" spans="1:7" ht="24" customHeight="1" x14ac:dyDescent="0.2">
      <c r="A35" s="27" t="s">
        <v>43</v>
      </c>
      <c r="B35" s="4"/>
      <c r="C35" s="28" t="str">
        <f>C2</f>
        <v>Balance at 30/06/2022</v>
      </c>
      <c r="D35" s="6" t="s">
        <v>2</v>
      </c>
      <c r="F35" s="11"/>
      <c r="G35" s="11"/>
    </row>
    <row r="36" spans="1:7" x14ac:dyDescent="0.2">
      <c r="A36" s="12" t="s">
        <v>3</v>
      </c>
      <c r="B36" s="17" t="s">
        <v>44</v>
      </c>
      <c r="C36" s="10">
        <v>250487119520</v>
      </c>
      <c r="D36" s="13">
        <v>1352264340</v>
      </c>
      <c r="F36" s="11"/>
      <c r="G36" s="11"/>
    </row>
    <row r="37" spans="1:7" ht="24" x14ac:dyDescent="0.2">
      <c r="A37" s="20" t="s">
        <v>5</v>
      </c>
      <c r="B37" s="8" t="s">
        <v>45</v>
      </c>
      <c r="C37" s="10">
        <v>344555715787</v>
      </c>
      <c r="D37" s="13">
        <v>-57827020652</v>
      </c>
      <c r="F37" s="11"/>
      <c r="G37" s="11"/>
    </row>
    <row r="38" spans="1:7" x14ac:dyDescent="0.2">
      <c r="A38" s="12"/>
      <c r="B38" s="14" t="s">
        <v>46</v>
      </c>
      <c r="C38" s="15">
        <v>253192715787</v>
      </c>
      <c r="D38" s="16">
        <v>-51395020652</v>
      </c>
      <c r="F38" s="11"/>
      <c r="G38" s="11"/>
    </row>
    <row r="39" spans="1:7" x14ac:dyDescent="0.2">
      <c r="A39" s="12"/>
      <c r="B39" s="14" t="s">
        <v>47</v>
      </c>
      <c r="C39" s="15">
        <v>91363000000</v>
      </c>
      <c r="D39" s="16">
        <v>-6432000000</v>
      </c>
      <c r="F39" s="11"/>
      <c r="G39" s="11"/>
    </row>
    <row r="40" spans="1:7" x14ac:dyDescent="0.2">
      <c r="A40" s="12"/>
      <c r="B40" s="14" t="s">
        <v>48</v>
      </c>
      <c r="C40" s="15">
        <v>0</v>
      </c>
      <c r="D40" s="15">
        <v>0</v>
      </c>
      <c r="F40" s="11"/>
      <c r="G40" s="11"/>
    </row>
    <row r="41" spans="1:7" x14ac:dyDescent="0.2">
      <c r="A41" s="12"/>
      <c r="B41" s="14" t="s">
        <v>21</v>
      </c>
      <c r="C41" s="15">
        <v>0</v>
      </c>
      <c r="D41" s="15">
        <v>0</v>
      </c>
      <c r="F41" s="11"/>
      <c r="G41" s="11"/>
    </row>
    <row r="42" spans="1:7" x14ac:dyDescent="0.2">
      <c r="A42" s="12"/>
      <c r="B42" s="14" t="s">
        <v>49</v>
      </c>
      <c r="C42" s="15">
        <v>0</v>
      </c>
      <c r="D42" s="15">
        <v>0</v>
      </c>
      <c r="F42" s="11"/>
      <c r="G42" s="11"/>
    </row>
    <row r="43" spans="1:7" x14ac:dyDescent="0.2">
      <c r="A43" s="12" t="s">
        <v>12</v>
      </c>
      <c r="B43" s="29" t="s">
        <v>50</v>
      </c>
      <c r="C43" s="10">
        <v>311230442</v>
      </c>
      <c r="D43" s="13">
        <v>-436129577</v>
      </c>
      <c r="F43" s="11"/>
      <c r="G43" s="11"/>
    </row>
    <row r="44" spans="1:7" x14ac:dyDescent="0.2">
      <c r="A44" s="12" t="s">
        <v>14</v>
      </c>
      <c r="B44" s="17" t="s">
        <v>51</v>
      </c>
      <c r="C44" s="10">
        <v>99821790599</v>
      </c>
      <c r="D44" s="13">
        <v>4732464391</v>
      </c>
      <c r="F44" s="11"/>
      <c r="G44" s="11"/>
    </row>
    <row r="45" spans="1:7" x14ac:dyDescent="0.2">
      <c r="A45" s="12"/>
      <c r="B45" s="14" t="s">
        <v>52</v>
      </c>
      <c r="C45" s="15">
        <v>75610560044</v>
      </c>
      <c r="D45" s="16">
        <v>4599851013</v>
      </c>
      <c r="F45" s="11"/>
      <c r="G45" s="11"/>
    </row>
    <row r="46" spans="1:7" x14ac:dyDescent="0.2">
      <c r="A46" s="12"/>
      <c r="B46" s="30" t="s">
        <v>53</v>
      </c>
      <c r="C46" s="31">
        <v>68041733637</v>
      </c>
      <c r="D46" s="32">
        <v>4610682767</v>
      </c>
      <c r="F46" s="11"/>
      <c r="G46" s="11"/>
    </row>
    <row r="47" spans="1:7" x14ac:dyDescent="0.2">
      <c r="A47" s="12"/>
      <c r="B47" s="30" t="s">
        <v>54</v>
      </c>
      <c r="C47" s="31">
        <v>0</v>
      </c>
      <c r="D47" s="31">
        <v>0</v>
      </c>
      <c r="F47" s="11"/>
      <c r="G47" s="11"/>
    </row>
    <row r="48" spans="1:7" x14ac:dyDescent="0.2">
      <c r="A48" s="12"/>
      <c r="B48" s="30" t="s">
        <v>55</v>
      </c>
      <c r="C48" s="31">
        <v>7568826407</v>
      </c>
      <c r="D48" s="32">
        <v>-10831754</v>
      </c>
      <c r="F48" s="11"/>
      <c r="G48" s="11"/>
    </row>
    <row r="49" spans="1:7" x14ac:dyDescent="0.2">
      <c r="A49" s="12"/>
      <c r="B49" s="14" t="s">
        <v>56</v>
      </c>
      <c r="C49" s="15">
        <v>24211230555</v>
      </c>
      <c r="D49" s="16">
        <v>132613378</v>
      </c>
      <c r="F49" s="11"/>
      <c r="G49" s="11"/>
    </row>
    <row r="50" spans="1:7" x14ac:dyDescent="0.2">
      <c r="A50" s="12" t="s">
        <v>17</v>
      </c>
      <c r="B50" s="17" t="s">
        <v>57</v>
      </c>
      <c r="C50" s="10">
        <v>6443548036</v>
      </c>
      <c r="D50" s="13">
        <v>2927338362</v>
      </c>
      <c r="F50" s="11"/>
      <c r="G50" s="11"/>
    </row>
    <row r="51" spans="1:7" x14ac:dyDescent="0.2">
      <c r="A51" s="12"/>
      <c r="B51" s="14" t="s">
        <v>58</v>
      </c>
      <c r="C51" s="15">
        <v>0</v>
      </c>
      <c r="D51" s="15">
        <v>0</v>
      </c>
      <c r="F51" s="11"/>
      <c r="G51" s="11"/>
    </row>
    <row r="52" spans="1:7" x14ac:dyDescent="0.2">
      <c r="A52" s="12"/>
      <c r="B52" s="14" t="s">
        <v>59</v>
      </c>
      <c r="C52" s="15">
        <v>6443548036</v>
      </c>
      <c r="D52" s="16">
        <v>2927338362</v>
      </c>
      <c r="F52" s="11"/>
      <c r="G52" s="11"/>
    </row>
    <row r="53" spans="1:7" x14ac:dyDescent="0.2">
      <c r="A53" s="12" t="s">
        <v>25</v>
      </c>
      <c r="B53" s="17" t="s">
        <v>60</v>
      </c>
      <c r="C53" s="10">
        <v>720789850</v>
      </c>
      <c r="D53" s="13">
        <v>28250919</v>
      </c>
      <c r="F53" s="11"/>
      <c r="G53" s="11"/>
    </row>
    <row r="54" spans="1:7" x14ac:dyDescent="0.2">
      <c r="A54" s="12" t="s">
        <v>27</v>
      </c>
      <c r="B54" s="17" t="s">
        <v>61</v>
      </c>
      <c r="C54" s="10">
        <v>2791643</v>
      </c>
      <c r="D54" s="13">
        <v>180969</v>
      </c>
      <c r="F54" s="11"/>
      <c r="G54" s="11"/>
    </row>
    <row r="55" spans="1:7" x14ac:dyDescent="0.2">
      <c r="A55" s="12"/>
      <c r="B55" s="14" t="s">
        <v>9</v>
      </c>
      <c r="C55" s="15">
        <v>2791643</v>
      </c>
      <c r="D55" s="15">
        <v>180969</v>
      </c>
      <c r="F55" s="11"/>
      <c r="G55" s="11"/>
    </row>
    <row r="56" spans="1:7" x14ac:dyDescent="0.2">
      <c r="A56" s="12"/>
      <c r="B56" s="14" t="s">
        <v>59</v>
      </c>
      <c r="C56" s="15">
        <v>0</v>
      </c>
      <c r="D56" s="15">
        <v>0</v>
      </c>
      <c r="F56" s="11"/>
      <c r="G56" s="11"/>
    </row>
    <row r="57" spans="1:7" x14ac:dyDescent="0.2">
      <c r="A57" s="12" t="s">
        <v>31</v>
      </c>
      <c r="B57" s="17" t="s">
        <v>62</v>
      </c>
      <c r="C57" s="10">
        <v>26859392343</v>
      </c>
      <c r="D57" s="10">
        <v>681048921</v>
      </c>
      <c r="F57" s="11"/>
      <c r="G57" s="11"/>
    </row>
    <row r="58" spans="1:7" x14ac:dyDescent="0.2">
      <c r="A58" s="12" t="s">
        <v>33</v>
      </c>
      <c r="B58" s="17" t="s">
        <v>63</v>
      </c>
      <c r="C58" s="10">
        <v>627682427986</v>
      </c>
      <c r="D58" s="13">
        <v>30779338690</v>
      </c>
      <c r="F58" s="11"/>
      <c r="G58" s="11"/>
    </row>
    <row r="59" spans="1:7" x14ac:dyDescent="0.2">
      <c r="A59" s="12"/>
      <c r="B59" s="14" t="s">
        <v>64</v>
      </c>
      <c r="C59" s="15">
        <v>0</v>
      </c>
      <c r="D59" s="15">
        <v>0</v>
      </c>
      <c r="F59" s="11"/>
      <c r="G59" s="11"/>
    </row>
    <row r="60" spans="1:7" x14ac:dyDescent="0.2">
      <c r="A60" s="12"/>
      <c r="B60" s="14" t="s">
        <v>65</v>
      </c>
      <c r="C60" s="15">
        <v>0</v>
      </c>
      <c r="D60" s="15">
        <v>0</v>
      </c>
      <c r="F60" s="11"/>
      <c r="G60" s="11"/>
    </row>
    <row r="61" spans="1:7" x14ac:dyDescent="0.2">
      <c r="A61" s="12"/>
      <c r="B61" s="14" t="s">
        <v>66</v>
      </c>
      <c r="C61" s="15">
        <v>627682427986</v>
      </c>
      <c r="D61" s="16">
        <v>30779338690</v>
      </c>
      <c r="F61" s="11"/>
      <c r="G61" s="11"/>
    </row>
    <row r="62" spans="1:7" x14ac:dyDescent="0.2">
      <c r="A62" s="12" t="s">
        <v>39</v>
      </c>
      <c r="B62" s="17" t="s">
        <v>67</v>
      </c>
      <c r="C62" s="33">
        <v>53581215212</v>
      </c>
      <c r="D62" s="13">
        <v>237376063</v>
      </c>
      <c r="F62" s="11"/>
      <c r="G62" s="11"/>
    </row>
    <row r="63" spans="1:7" x14ac:dyDescent="0.2">
      <c r="A63" s="12" t="s">
        <v>68</v>
      </c>
      <c r="B63" s="17" t="s">
        <v>69</v>
      </c>
      <c r="C63" s="10">
        <v>129552679588</v>
      </c>
      <c r="D63" s="13">
        <v>-220538330</v>
      </c>
      <c r="F63" s="11"/>
      <c r="G63" s="11"/>
    </row>
    <row r="64" spans="1:7" x14ac:dyDescent="0.2">
      <c r="A64" s="12" t="s">
        <v>70</v>
      </c>
      <c r="B64" s="17" t="s">
        <v>71</v>
      </c>
      <c r="C64" s="10">
        <v>26304085739</v>
      </c>
      <c r="D64" s="10">
        <v>0</v>
      </c>
      <c r="F64" s="11"/>
      <c r="G64" s="11"/>
    </row>
    <row r="65" spans="1:7" x14ac:dyDescent="0.2">
      <c r="A65" s="12"/>
      <c r="B65" s="14" t="s">
        <v>72</v>
      </c>
      <c r="C65" s="15">
        <v>7500000000</v>
      </c>
      <c r="D65" s="15">
        <v>0</v>
      </c>
      <c r="F65" s="11"/>
      <c r="G65" s="11"/>
    </row>
    <row r="66" spans="1:7" x14ac:dyDescent="0.2">
      <c r="A66" s="12"/>
      <c r="B66" s="14" t="s">
        <v>73</v>
      </c>
      <c r="C66" s="15">
        <v>11064574818</v>
      </c>
      <c r="D66" s="15">
        <v>0</v>
      </c>
      <c r="F66" s="11"/>
      <c r="G66" s="11"/>
    </row>
    <row r="67" spans="1:7" x14ac:dyDescent="0.2">
      <c r="A67" s="12"/>
      <c r="B67" s="14" t="s">
        <v>74</v>
      </c>
      <c r="C67" s="15">
        <v>7739510921</v>
      </c>
      <c r="D67" s="15">
        <v>0</v>
      </c>
      <c r="F67" s="11"/>
      <c r="G67" s="11"/>
    </row>
    <row r="68" spans="1:7" ht="15" customHeight="1" x14ac:dyDescent="0.2">
      <c r="A68" s="23" t="s">
        <v>75</v>
      </c>
      <c r="B68" s="24"/>
      <c r="C68" s="25">
        <f>C36+C37+C43+C44+C50+C53+C54+C57+C58+C62+C63+C64</f>
        <v>1566322786745</v>
      </c>
      <c r="D68" s="26">
        <f>D36+D37+D43+D44+D50+D53+D54+D57+D58+D62+D63+D64</f>
        <v>-17745425904</v>
      </c>
      <c r="F68" s="11"/>
      <c r="G68" s="11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2022-07-28T08:30:14Z</dcterms:created>
  <dcterms:modified xsi:type="dcterms:W3CDTF">2022-07-28T08:31:41Z</dcterms:modified>
</cp:coreProperties>
</file>