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67727E28-F083-45DE-BB4D-5B185C2A829B}" xr6:coauthVersionLast="47" xr6:coauthVersionMax="47" xr10:uidLastSave="{00000000-0000-0000-0000-000000000000}"/>
  <bookViews>
    <workbookView xWindow="-108" yWindow="-108" windowWidth="23256" windowHeight="12456" tabRatio="930" xr2:uid="{00000000-000D-0000-FFFF-FFFF00000000}"/>
  </bookViews>
  <sheets>
    <sheet name="Tav_01" sheetId="41" r:id="rId1"/>
    <sheet name="Tav_02" sheetId="40" r:id="rId2"/>
    <sheet name="Tav_03" sheetId="42" r:id="rId3"/>
    <sheet name="Tav_04" sheetId="43" r:id="rId4"/>
    <sheet name="Tav_05" sheetId="46" r:id="rId5"/>
    <sheet name="Fig_01" sheetId="34" r:id="rId6"/>
    <sheet name="Fig_02" sheetId="7" r:id="rId7"/>
    <sheet name="Fig_03" sheetId="10" r:id="rId8"/>
    <sheet name="Fig_04" sheetId="9" r:id="rId9"/>
    <sheet name="Fig_05" sheetId="30" r:id="rId10"/>
    <sheet name="Fig_06" sheetId="28" r:id="rId11"/>
    <sheet name="Fig_07" sheetId="23" r:id="rId12"/>
    <sheet name="Fig_08" sheetId="44" r:id="rId13"/>
    <sheet name="Fig_09" sheetId="4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7" i="43" l="1"/>
  <c r="B127" i="43"/>
  <c r="C126" i="43"/>
  <c r="B126" i="43"/>
  <c r="C125" i="43"/>
  <c r="B125" i="43"/>
  <c r="C124" i="43"/>
  <c r="B124" i="43"/>
  <c r="C123" i="43"/>
  <c r="B123" i="43"/>
  <c r="C122" i="43"/>
  <c r="B122" i="43"/>
  <c r="C121" i="43"/>
  <c r="B121" i="43"/>
  <c r="C120" i="43"/>
  <c r="B120" i="43"/>
  <c r="C119" i="43"/>
  <c r="B119" i="43"/>
  <c r="C118" i="43"/>
  <c r="B118" i="43"/>
  <c r="C117" i="43"/>
  <c r="B117" i="43"/>
  <c r="C116" i="43"/>
  <c r="B116" i="43"/>
  <c r="C115" i="43"/>
  <c r="B115" i="43"/>
  <c r="C114" i="43"/>
  <c r="B114" i="43"/>
  <c r="C113" i="43"/>
  <c r="B113" i="43"/>
  <c r="C112" i="43"/>
  <c r="B112" i="43"/>
  <c r="C111" i="43"/>
  <c r="B111" i="43"/>
  <c r="C110" i="43"/>
  <c r="C109" i="43"/>
  <c r="B109" i="43"/>
  <c r="C108" i="43"/>
  <c r="B108" i="43"/>
  <c r="C107" i="43"/>
  <c r="B107" i="43"/>
  <c r="C106" i="43"/>
  <c r="B106" i="43"/>
  <c r="C105" i="43"/>
  <c r="B105" i="43"/>
  <c r="C90" i="43"/>
  <c r="B90" i="43"/>
  <c r="C80" i="43"/>
  <c r="B80" i="43"/>
  <c r="C79" i="43"/>
  <c r="B79" i="43"/>
  <c r="C78" i="43"/>
  <c r="B78" i="43"/>
  <c r="C77" i="43"/>
  <c r="B77" i="43"/>
  <c r="C76" i="43"/>
  <c r="B76" i="43"/>
  <c r="C75" i="43"/>
  <c r="B75" i="43"/>
  <c r="C74" i="43"/>
  <c r="B74" i="43"/>
  <c r="C73" i="43"/>
  <c r="B73" i="43"/>
  <c r="C72" i="43"/>
  <c r="B72" i="43"/>
  <c r="C71" i="43"/>
  <c r="B71" i="43"/>
  <c r="C70" i="43"/>
  <c r="B70" i="43"/>
  <c r="C69" i="43"/>
  <c r="B69" i="43"/>
  <c r="C54" i="43"/>
  <c r="B54" i="43"/>
  <c r="C125" i="42"/>
  <c r="B125" i="42"/>
  <c r="C124" i="42"/>
  <c r="B124" i="42"/>
  <c r="C123" i="42"/>
  <c r="B123" i="42"/>
  <c r="C122" i="42"/>
  <c r="B122" i="42"/>
  <c r="C121" i="42"/>
  <c r="B121" i="42"/>
  <c r="C120" i="42"/>
  <c r="B120" i="42"/>
  <c r="C119" i="42"/>
  <c r="B119" i="42"/>
  <c r="C118" i="42"/>
  <c r="B118" i="42"/>
  <c r="C117" i="42"/>
  <c r="B117" i="42"/>
  <c r="C116" i="42"/>
  <c r="B116" i="42"/>
  <c r="C115" i="42"/>
  <c r="B115" i="42"/>
  <c r="C114" i="42"/>
  <c r="B114" i="42"/>
  <c r="C113" i="42"/>
  <c r="B113" i="42"/>
  <c r="C112" i="42"/>
  <c r="B112" i="42"/>
  <c r="C111" i="42"/>
  <c r="B111" i="42"/>
  <c r="C110" i="42"/>
  <c r="B110" i="42"/>
  <c r="C109" i="42"/>
  <c r="B109" i="42"/>
  <c r="C108" i="42"/>
  <c r="C107" i="42"/>
  <c r="B107" i="42"/>
  <c r="C106" i="42"/>
  <c r="B106" i="42"/>
  <c r="C105" i="42"/>
  <c r="B105" i="42"/>
  <c r="C104" i="42"/>
  <c r="B104" i="42"/>
  <c r="C103" i="42"/>
  <c r="B103" i="42"/>
  <c r="C88" i="42"/>
  <c r="B88" i="42"/>
  <c r="C78" i="42"/>
  <c r="B78" i="42"/>
  <c r="C77" i="42"/>
  <c r="B77" i="42"/>
  <c r="C76" i="42"/>
  <c r="B76" i="42"/>
  <c r="C75" i="42"/>
  <c r="B75" i="42"/>
  <c r="C74" i="42"/>
  <c r="B74" i="42"/>
  <c r="C73" i="42"/>
  <c r="B73" i="42"/>
  <c r="C72" i="42"/>
  <c r="B72" i="42"/>
  <c r="C71" i="42"/>
  <c r="B71" i="42"/>
  <c r="C70" i="42"/>
  <c r="B70" i="42"/>
  <c r="C69" i="42"/>
  <c r="B69" i="42"/>
  <c r="C68" i="42"/>
  <c r="B68" i="42"/>
  <c r="C67" i="42"/>
  <c r="B67" i="42"/>
  <c r="C52" i="42"/>
  <c r="B52" i="42"/>
  <c r="C125" i="40" l="1"/>
  <c r="B125" i="40"/>
  <c r="C124" i="40"/>
  <c r="B124" i="40"/>
  <c r="C123" i="40"/>
  <c r="B123" i="40"/>
  <c r="C122" i="40"/>
  <c r="B122" i="40"/>
  <c r="C121" i="40"/>
  <c r="B121" i="40"/>
  <c r="C120" i="40"/>
  <c r="B120" i="40"/>
  <c r="C119" i="40"/>
  <c r="B119" i="40"/>
  <c r="C118" i="40"/>
  <c r="B118" i="40"/>
  <c r="C117" i="40"/>
  <c r="B117" i="40"/>
  <c r="C116" i="40"/>
  <c r="B116" i="40"/>
  <c r="C115" i="40"/>
  <c r="B115" i="40"/>
  <c r="C114" i="40"/>
  <c r="B114" i="40"/>
  <c r="C113" i="40"/>
  <c r="B113" i="40"/>
  <c r="C112" i="40"/>
  <c r="B112" i="40"/>
  <c r="C111" i="40"/>
  <c r="B111" i="40"/>
  <c r="C110" i="40"/>
  <c r="B110" i="40"/>
  <c r="C109" i="40"/>
  <c r="B109" i="40"/>
  <c r="C108" i="40"/>
  <c r="C107" i="40"/>
  <c r="B107" i="40"/>
  <c r="C106" i="40"/>
  <c r="B106" i="40"/>
  <c r="C105" i="40"/>
  <c r="B105" i="40"/>
  <c r="C104" i="40"/>
  <c r="B104" i="40"/>
  <c r="C103" i="40"/>
  <c r="B103" i="40"/>
  <c r="C88" i="40"/>
  <c r="B88" i="40"/>
  <c r="C78" i="40"/>
  <c r="B78" i="40"/>
  <c r="C77" i="40"/>
  <c r="B77" i="40"/>
  <c r="C76" i="40"/>
  <c r="B76" i="40"/>
  <c r="C75" i="40"/>
  <c r="B75" i="40"/>
  <c r="C74" i="40"/>
  <c r="B74" i="40"/>
  <c r="C73" i="40"/>
  <c r="B73" i="40"/>
  <c r="C72" i="40"/>
  <c r="B72" i="40"/>
  <c r="C71" i="40"/>
  <c r="B71" i="40"/>
  <c r="C70" i="40"/>
  <c r="B70" i="40"/>
  <c r="C69" i="40"/>
  <c r="B69" i="40"/>
  <c r="C68" i="40"/>
  <c r="B68" i="40"/>
  <c r="C67" i="40"/>
  <c r="B67" i="40"/>
  <c r="C52" i="40"/>
  <c r="B52" i="40"/>
  <c r="C132" i="41" l="1"/>
  <c r="B132" i="41"/>
  <c r="C131" i="41"/>
  <c r="B131" i="41"/>
  <c r="C130" i="41"/>
  <c r="B130" i="41"/>
  <c r="C129" i="41"/>
  <c r="B129" i="41"/>
  <c r="C128" i="41"/>
  <c r="B128" i="41"/>
  <c r="C127" i="41"/>
  <c r="B127" i="41"/>
  <c r="C126" i="41"/>
  <c r="B126" i="41"/>
  <c r="C125" i="41"/>
  <c r="B125" i="41"/>
  <c r="C124" i="41"/>
  <c r="B124" i="41"/>
  <c r="C123" i="41"/>
  <c r="B123" i="41"/>
  <c r="C122" i="41"/>
  <c r="B122" i="41"/>
  <c r="C121" i="41"/>
  <c r="B121" i="41"/>
  <c r="C120" i="41"/>
  <c r="B120" i="41"/>
  <c r="C119" i="41"/>
  <c r="B119" i="41"/>
  <c r="C118" i="41"/>
  <c r="B118" i="41"/>
  <c r="C117" i="41"/>
  <c r="B117" i="41"/>
  <c r="C116" i="41"/>
  <c r="B116" i="41"/>
  <c r="C115" i="41"/>
  <c r="B115" i="41"/>
  <c r="C114" i="41"/>
  <c r="B114" i="41"/>
  <c r="C113" i="41"/>
  <c r="B113" i="41"/>
  <c r="C112" i="41"/>
  <c r="B112" i="41"/>
  <c r="C111" i="41"/>
  <c r="B111" i="41"/>
  <c r="C110" i="41"/>
  <c r="B110" i="41"/>
  <c r="C109" i="41"/>
  <c r="B109" i="41"/>
  <c r="C108" i="41"/>
  <c r="B108" i="41"/>
  <c r="C107" i="41"/>
  <c r="C106" i="41"/>
  <c r="C103" i="41"/>
  <c r="C102" i="41"/>
  <c r="C101" i="41"/>
  <c r="C100" i="41"/>
  <c r="C99" i="41"/>
  <c r="C98" i="41"/>
  <c r="C97" i="41"/>
  <c r="C96" i="41"/>
  <c r="C95" i="41"/>
  <c r="C94" i="41"/>
  <c r="C93" i="41"/>
  <c r="B93" i="41"/>
  <c r="C83" i="41"/>
  <c r="B83" i="41"/>
  <c r="C82" i="41"/>
  <c r="B82" i="41"/>
  <c r="C81" i="41"/>
  <c r="B81" i="41"/>
  <c r="C80" i="41"/>
  <c r="B80" i="41"/>
  <c r="C79" i="41"/>
  <c r="B79" i="41"/>
  <c r="C78" i="41"/>
  <c r="B78" i="41"/>
  <c r="C77" i="41"/>
  <c r="B77" i="41"/>
  <c r="C76" i="41"/>
  <c r="B76" i="41"/>
  <c r="C75" i="41"/>
  <c r="B75" i="41"/>
  <c r="C74" i="41"/>
  <c r="B74" i="41"/>
  <c r="C73" i="41"/>
  <c r="B73" i="41"/>
  <c r="C72" i="41"/>
  <c r="B72" i="41"/>
  <c r="C71" i="41"/>
  <c r="C70" i="41"/>
  <c r="C67" i="41"/>
  <c r="C66" i="41"/>
  <c r="C65" i="41"/>
  <c r="C64" i="41"/>
  <c r="C63" i="41"/>
  <c r="C62" i="41"/>
  <c r="C61" i="41"/>
  <c r="C60" i="41"/>
  <c r="C59" i="41"/>
  <c r="C58" i="41"/>
  <c r="C57" i="41"/>
  <c r="B57" i="41"/>
  <c r="C129" i="46" l="1"/>
  <c r="B129" i="46"/>
  <c r="C128" i="46"/>
  <c r="B128" i="46"/>
  <c r="C127" i="46"/>
  <c r="B127" i="46"/>
  <c r="C126" i="46"/>
  <c r="B126" i="46"/>
  <c r="C125" i="46"/>
  <c r="B125" i="46"/>
  <c r="C124" i="46"/>
  <c r="B124" i="46"/>
  <c r="C123" i="46"/>
  <c r="B123" i="46"/>
  <c r="C122" i="46"/>
  <c r="B122" i="46"/>
  <c r="C121" i="46"/>
  <c r="B121" i="46"/>
  <c r="C120" i="46"/>
  <c r="B120" i="46"/>
  <c r="C119" i="46"/>
  <c r="B119" i="46"/>
  <c r="C118" i="46"/>
  <c r="B118" i="46"/>
  <c r="C117" i="46"/>
  <c r="B117" i="46"/>
  <c r="C116" i="46"/>
  <c r="B116" i="46"/>
  <c r="C115" i="46"/>
  <c r="B115" i="46"/>
  <c r="C114" i="46"/>
  <c r="B114" i="46"/>
  <c r="C113" i="46"/>
  <c r="B113" i="46"/>
  <c r="C112" i="46"/>
  <c r="C111" i="46"/>
  <c r="B111" i="46"/>
  <c r="C110" i="46"/>
  <c r="B110" i="46"/>
  <c r="C109" i="46"/>
  <c r="B109" i="46"/>
  <c r="C108" i="46"/>
  <c r="B108" i="46"/>
  <c r="C107" i="46"/>
  <c r="B107" i="46"/>
  <c r="C92" i="46"/>
  <c r="B92" i="46"/>
  <c r="C82" i="46"/>
  <c r="B82" i="46"/>
  <c r="C81" i="46"/>
  <c r="B81" i="46"/>
  <c r="C80" i="46"/>
  <c r="B80" i="46"/>
  <c r="C79" i="46"/>
  <c r="B79" i="46"/>
  <c r="C78" i="46"/>
  <c r="B78" i="46"/>
  <c r="C77" i="46"/>
  <c r="B77" i="46"/>
  <c r="C76" i="46"/>
  <c r="B76" i="46"/>
  <c r="C75" i="46"/>
  <c r="B75" i="46"/>
  <c r="C74" i="46"/>
  <c r="B74" i="46"/>
  <c r="C73" i="46"/>
  <c r="B73" i="46"/>
  <c r="C72" i="46"/>
  <c r="B72" i="46"/>
  <c r="C71" i="46"/>
  <c r="B71" i="46"/>
  <c r="C56" i="46"/>
  <c r="B56" i="46"/>
</calcChain>
</file>

<file path=xl/sharedStrings.xml><?xml version="1.0" encoding="utf-8"?>
<sst xmlns="http://schemas.openxmlformats.org/spreadsheetml/2006/main" count="1493" uniqueCount="207">
  <si>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</si>
  <si>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</si>
  <si>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</si>
  <si>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</si>
  <si>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</si>
  <si>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</si>
  <si>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</si>
  <si>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</si>
  <si>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</si>
  <si>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</si>
  <si>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</si>
  <si>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</si>
  <si>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</si>
  <si>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Abitazioni</t>
  </si>
  <si>
    <t>Risorse biologiche coltivate</t>
  </si>
  <si>
    <t>Scorte</t>
  </si>
  <si>
    <t>Terreni coltivati</t>
  </si>
  <si>
    <t>Oro monetario e DSP</t>
  </si>
  <si>
    <t>Biglietti e depositi</t>
  </si>
  <si>
    <t>Titoli</t>
  </si>
  <si>
    <t>Prestiti</t>
  </si>
  <si>
    <t>Derivati</t>
  </si>
  <si>
    <t>Quote di fondi comuni</t>
  </si>
  <si>
    <t>Riserve assicurative e garanzie standard</t>
  </si>
  <si>
    <t>Altri conti attivi</t>
  </si>
  <si>
    <t>Società non finanziarie</t>
  </si>
  <si>
    <t>Impianti e macchinari</t>
  </si>
  <si>
    <t>Altre attività non finanziarie</t>
  </si>
  <si>
    <t>Altre attività finanziarie</t>
  </si>
  <si>
    <t>Famiglie</t>
  </si>
  <si>
    <t>Germania</t>
  </si>
  <si>
    <t>Francia</t>
  </si>
  <si>
    <t>Italia</t>
  </si>
  <si>
    <t>Ricchezza lorda (a+b)</t>
  </si>
  <si>
    <t>Ricchezza netta (a+b-c)</t>
  </si>
  <si>
    <t>Canada</t>
  </si>
  <si>
    <t>Stati Uniti</t>
  </si>
  <si>
    <t>Regno Unito</t>
  </si>
  <si>
    <t>Altre opere</t>
  </si>
  <si>
    <t>Immobili non residenziali</t>
  </si>
  <si>
    <t>Totale immobili</t>
  </si>
  <si>
    <t>Reddito lordo disponibile delle famiglie</t>
  </si>
  <si>
    <t>Totale attività non finanziarie (a)</t>
  </si>
  <si>
    <t>Prodotti di proprietà intellettuale</t>
  </si>
  <si>
    <t>Totale attività finanziarie (b)</t>
  </si>
  <si>
    <t>Totale passività finanziarie (c)</t>
  </si>
  <si>
    <t>Paese</t>
  </si>
  <si>
    <t>Attività non finanziarie</t>
  </si>
  <si>
    <t>Passività finanziarie</t>
  </si>
  <si>
    <t>Attività finanziarie</t>
  </si>
  <si>
    <t>Ricchezza netta</t>
  </si>
  <si>
    <t>Assets/Liabilities</t>
  </si>
  <si>
    <t>Attività/Passività</t>
  </si>
  <si>
    <t>Dwellings</t>
  </si>
  <si>
    <t>Non-residential buildings</t>
  </si>
  <si>
    <t>Other structures</t>
  </si>
  <si>
    <t>Machinery and equipment</t>
  </si>
  <si>
    <t>Transport equipment</t>
  </si>
  <si>
    <t>ICT equipment</t>
  </si>
  <si>
    <t>Cultivated biological resources</t>
  </si>
  <si>
    <t>Intellectual property products</t>
  </si>
  <si>
    <t>Inventories</t>
  </si>
  <si>
    <t>Land under cultivation</t>
  </si>
  <si>
    <t>Non-financial assets (a)</t>
  </si>
  <si>
    <t>Monetary gold and SDRs</t>
  </si>
  <si>
    <t>Currency and deposits</t>
  </si>
  <si>
    <t>Loans</t>
  </si>
  <si>
    <t>Shares and other equity</t>
  </si>
  <si>
    <t>Mutual fund shares</t>
  </si>
  <si>
    <t>Financial assets (b)</t>
  </si>
  <si>
    <t>Other accounts payable</t>
  </si>
  <si>
    <t>Altri conti passivi</t>
  </si>
  <si>
    <t>Financial liabilities (c)</t>
  </si>
  <si>
    <t>Net wealth (a+b-c)</t>
  </si>
  <si>
    <t>Per memoria</t>
  </si>
  <si>
    <t>Households' gross disposable income</t>
  </si>
  <si>
    <t>Fonte: Istat e Banca d’Italia.</t>
  </si>
  <si>
    <t>Households</t>
  </si>
  <si>
    <t>Non-financial corporations</t>
  </si>
  <si>
    <t>Non-financial assets</t>
  </si>
  <si>
    <t>Financial assets</t>
  </si>
  <si>
    <t>Financial liabilities</t>
  </si>
  <si>
    <t>Net wealth</t>
  </si>
  <si>
    <t>Buildings</t>
  </si>
  <si>
    <t>Attività</t>
  </si>
  <si>
    <t>Assets</t>
  </si>
  <si>
    <t>Other non-financial assets</t>
  </si>
  <si>
    <t>Other financial assets</t>
  </si>
  <si>
    <t>Other accounts receivable</t>
  </si>
  <si>
    <t>Italy</t>
  </si>
  <si>
    <t>France</t>
  </si>
  <si>
    <t>Germany</t>
  </si>
  <si>
    <t>United Kingdom</t>
  </si>
  <si>
    <t>United States</t>
  </si>
  <si>
    <t>Country</t>
  </si>
  <si>
    <t>Consumer durables</t>
  </si>
  <si>
    <t>Land improvements</t>
  </si>
  <si>
    <t>Memorandum items</t>
  </si>
  <si>
    <t>Gross wealth (a+b)</t>
  </si>
  <si>
    <r>
      <rPr>
        <b/>
        <sz val="12"/>
        <color theme="1"/>
        <rFont val="Arial"/>
        <family val="2"/>
      </rPr>
      <t>Ricchezza delle famiglie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composizione</t>
    </r>
  </si>
  <si>
    <r>
      <rPr>
        <b/>
        <sz val="12"/>
        <color theme="1"/>
        <rFont val="Arial"/>
        <family val="2"/>
      </rPr>
      <t>Ricchezza delle società non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composizione</t>
    </r>
  </si>
  <si>
    <r>
      <rPr>
        <b/>
        <sz val="12"/>
        <color theme="1"/>
        <rFont val="Arial"/>
        <family val="2"/>
      </rPr>
      <t xml:space="preserve">Wealth of non-financial corporations  </t>
    </r>
    <r>
      <rPr>
        <i/>
        <sz val="12"/>
        <color theme="1"/>
        <rFont val="Arial"/>
        <family val="2"/>
      </rPr>
      <t xml:space="preserve">- composition </t>
    </r>
  </si>
  <si>
    <r>
      <rPr>
        <b/>
        <sz val="12"/>
        <color theme="1"/>
        <rFont val="Arial"/>
        <family val="2"/>
      </rPr>
      <t>Ricchezza delle famiglie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tassi di crescita</t>
    </r>
  </si>
  <si>
    <r>
      <rPr>
        <b/>
        <sz val="12"/>
        <color theme="1"/>
        <rFont val="Arial"/>
        <family val="2"/>
      </rPr>
      <t>Ricchezza delle società non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tassi di crescita</t>
    </r>
  </si>
  <si>
    <r>
      <rPr>
        <b/>
        <sz val="12"/>
        <color theme="1"/>
        <rFont val="Arial"/>
        <family val="2"/>
      </rPr>
      <t xml:space="preserve">Wealth of non-financial corporations  </t>
    </r>
    <r>
      <rPr>
        <i/>
        <sz val="12"/>
        <color theme="1"/>
        <rFont val="Arial"/>
        <family val="2"/>
      </rPr>
      <t>- growth rates</t>
    </r>
  </si>
  <si>
    <t>Debt securities</t>
  </si>
  <si>
    <t>Insurance, pension and standardised guarantee schemes</t>
  </si>
  <si>
    <r>
      <rPr>
        <b/>
        <sz val="12"/>
        <color theme="1"/>
        <rFont val="Arial"/>
        <family val="2"/>
      </rPr>
      <t>Tavola 2. Ricchezza delle società non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(milioni di euro)</t>
    </r>
  </si>
  <si>
    <r>
      <rPr>
        <b/>
        <sz val="12"/>
        <color theme="1"/>
        <rFont val="Arial"/>
        <family val="2"/>
      </rPr>
      <t>Tavola 1. Ricchezza delle famiglie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(milioni di euro)</t>
    </r>
  </si>
  <si>
    <r>
      <rPr>
        <b/>
        <sz val="12"/>
        <color theme="1"/>
        <rFont val="Arial"/>
        <family val="2"/>
      </rPr>
      <t>Table 1. Household wealth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(millions of euros)</t>
    </r>
  </si>
  <si>
    <r>
      <rPr>
        <b/>
        <sz val="12"/>
        <color theme="1"/>
        <rFont val="Arial"/>
        <family val="2"/>
      </rPr>
      <t>Household wealth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growth rates</t>
    </r>
  </si>
  <si>
    <r>
      <rPr>
        <b/>
        <sz val="12"/>
        <color theme="1"/>
        <rFont val="Arial"/>
        <family val="2"/>
      </rPr>
      <t>Household wealth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 xml:space="preserve">- composition </t>
    </r>
  </si>
  <si>
    <t>Totale attività non finanziarie</t>
  </si>
  <si>
    <t>Totale attività finanziarie</t>
  </si>
  <si>
    <t>Totale passività finanziarie</t>
  </si>
  <si>
    <t>Famiglie/Households</t>
  </si>
  <si>
    <t>Società non finanziarie/Non-financial corporations</t>
  </si>
  <si>
    <r>
      <t>of which:</t>
    </r>
    <r>
      <rPr>
        <sz val="7"/>
        <color theme="1"/>
        <rFont val="Arial"/>
        <family val="2"/>
      </rPr>
      <t xml:space="preserve"> Research and development</t>
    </r>
  </si>
  <si>
    <t>Miglioramenti dei terreni</t>
  </si>
  <si>
    <t>Derivatives</t>
  </si>
  <si>
    <t xml:space="preserve">     Altri impianti e macchinari e armamenti</t>
  </si>
  <si>
    <t>Beni di consumo durevoli</t>
  </si>
  <si>
    <t>Impianti e macchinari e armamenti</t>
  </si>
  <si>
    <t xml:space="preserve">     Mezzi di trasporto</t>
  </si>
  <si>
    <t xml:space="preserve">     Apparecchiature ICT</t>
  </si>
  <si>
    <t>Azioni e altre partecipazioni</t>
  </si>
  <si>
    <t>Popolazione</t>
  </si>
  <si>
    <r>
      <t xml:space="preserve">     di cui: </t>
    </r>
    <r>
      <rPr>
        <sz val="7"/>
        <color theme="1"/>
        <rFont val="Arial"/>
        <family val="2"/>
      </rPr>
      <t>Ricerca e sviluppo</t>
    </r>
  </si>
  <si>
    <t xml:space="preserve">Population </t>
  </si>
  <si>
    <t>Other machinery and equipment and weapons systems</t>
  </si>
  <si>
    <t>Machinery and equipment and weapons systems</t>
  </si>
  <si>
    <t>2018</t>
  </si>
  <si>
    <t>2019</t>
  </si>
  <si>
    <t>2020</t>
  </si>
  <si>
    <r>
      <rPr>
        <b/>
        <sz val="12"/>
        <color theme="1"/>
        <rFont val="Arial"/>
        <family val="2"/>
      </rPr>
      <t>Tavola 3. Ricchezza delle società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(milioni di euro)</t>
    </r>
  </si>
  <si>
    <r>
      <rPr>
        <b/>
        <sz val="12"/>
        <color theme="1"/>
        <rFont val="Arial"/>
        <family val="2"/>
      </rPr>
      <t xml:space="preserve">Tavola 4. Ricchezza delle amministrazioni pubbliche </t>
    </r>
    <r>
      <rPr>
        <i/>
        <sz val="12"/>
        <color theme="1"/>
        <rFont val="Arial"/>
        <family val="2"/>
      </rPr>
      <t>(milioni di euro)</t>
    </r>
  </si>
  <si>
    <r>
      <rPr>
        <b/>
        <sz val="12"/>
        <color theme="1"/>
        <rFont val="Arial"/>
        <family val="2"/>
      </rPr>
      <t>Ricchezza delle amministrazioni pubbliche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composizione</t>
    </r>
  </si>
  <si>
    <r>
      <rPr>
        <b/>
        <sz val="12"/>
        <color theme="1"/>
        <rFont val="Arial"/>
        <family val="2"/>
      </rPr>
      <t>Ricchezza delle amministrazioni pubbliche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tassi di crescita</t>
    </r>
  </si>
  <si>
    <r>
      <rPr>
        <b/>
        <sz val="12"/>
        <color theme="1"/>
        <rFont val="Arial"/>
        <family val="2"/>
      </rPr>
      <t xml:space="preserve">Wealth of general government  </t>
    </r>
    <r>
      <rPr>
        <i/>
        <sz val="12"/>
        <color theme="1"/>
        <rFont val="Arial"/>
        <family val="2"/>
      </rPr>
      <t xml:space="preserve">- composition </t>
    </r>
  </si>
  <si>
    <r>
      <rPr>
        <b/>
        <sz val="12"/>
        <color theme="1"/>
        <rFont val="Arial"/>
        <family val="2"/>
      </rPr>
      <t xml:space="preserve">Wealth of general government  </t>
    </r>
    <r>
      <rPr>
        <i/>
        <sz val="12"/>
        <color theme="1"/>
        <rFont val="Arial"/>
        <family val="2"/>
      </rPr>
      <t>- growth rates</t>
    </r>
  </si>
  <si>
    <r>
      <rPr>
        <b/>
        <sz val="12"/>
        <color theme="1"/>
        <rFont val="Arial"/>
        <family val="2"/>
      </rPr>
      <t>Ricchezza delle società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tassi di crescita</t>
    </r>
  </si>
  <si>
    <r>
      <rPr>
        <b/>
        <sz val="12"/>
        <color theme="1"/>
        <rFont val="Arial"/>
        <family val="2"/>
      </rPr>
      <t xml:space="preserve">Wealth of financial corporations  </t>
    </r>
    <r>
      <rPr>
        <i/>
        <sz val="12"/>
        <color theme="1"/>
        <rFont val="Arial"/>
        <family val="2"/>
      </rPr>
      <t>- growth rates</t>
    </r>
  </si>
  <si>
    <r>
      <rPr>
        <b/>
        <sz val="12"/>
        <color theme="1"/>
        <rFont val="Arial"/>
        <family val="2"/>
      </rPr>
      <t>Ricchezza delle società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composizione</t>
    </r>
  </si>
  <si>
    <r>
      <rPr>
        <b/>
        <sz val="12"/>
        <color theme="1"/>
        <rFont val="Arial"/>
        <family val="2"/>
      </rPr>
      <t xml:space="preserve">Wealth of financial corporations  </t>
    </r>
    <r>
      <rPr>
        <i/>
        <sz val="12"/>
        <color theme="1"/>
        <rFont val="Arial"/>
        <family val="2"/>
      </rPr>
      <t xml:space="preserve">- composition </t>
    </r>
  </si>
  <si>
    <t>Società finanziarie</t>
  </si>
  <si>
    <t>Financial corporations</t>
  </si>
  <si>
    <t>Pubbliche amministrazioni</t>
  </si>
  <si>
    <t>General government</t>
  </si>
  <si>
    <t>(a) Households</t>
  </si>
  <si>
    <t>(a) Famiglie</t>
  </si>
  <si>
    <t>(b) Società non finanziarie</t>
  </si>
  <si>
    <t>(b) Non-financial corporations</t>
  </si>
  <si>
    <t>(c) Financial corporations</t>
  </si>
  <si>
    <t>(c) Società finanziarie</t>
  </si>
  <si>
    <t>(d) Amministrazioni pubbliche</t>
  </si>
  <si>
    <t>(d) General government</t>
  </si>
  <si>
    <t>Deposits</t>
  </si>
  <si>
    <t>Depositi</t>
  </si>
  <si>
    <t>Società finanziarie/Financial corporations</t>
  </si>
  <si>
    <t>Amministrazioni pubbliche/General government</t>
  </si>
  <si>
    <t>Spain</t>
  </si>
  <si>
    <t>Spagna</t>
  </si>
  <si>
    <r>
      <rPr>
        <b/>
        <sz val="12"/>
        <color theme="1"/>
        <rFont val="Arial"/>
        <family val="2"/>
      </rPr>
      <t xml:space="preserve">Table 4. General government wealth </t>
    </r>
    <r>
      <rPr>
        <i/>
        <sz val="12"/>
        <color theme="1"/>
        <rFont val="Arial"/>
        <family val="2"/>
      </rPr>
      <t>(millions of euros)</t>
    </r>
  </si>
  <si>
    <t>Azioni e partecipazioni</t>
  </si>
  <si>
    <t>Prodotto interno lordo (Pil)</t>
  </si>
  <si>
    <t>Gross Domestic Product (GDP)</t>
  </si>
  <si>
    <r>
      <rPr>
        <b/>
        <sz val="12"/>
        <color theme="1"/>
        <rFont val="Arial"/>
        <family val="2"/>
      </rPr>
      <t>Table 2. Non-financial corporation wealth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(millions of euros)</t>
    </r>
  </si>
  <si>
    <r>
      <rPr>
        <b/>
        <sz val="12"/>
        <color theme="1"/>
        <rFont val="Arial"/>
        <family val="2"/>
      </rPr>
      <t>Table 3. Financial corporation wealth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(millions of euros)</t>
    </r>
  </si>
  <si>
    <r>
      <rPr>
        <b/>
        <sz val="12"/>
        <color theme="1"/>
        <rFont val="Arial"/>
        <family val="2"/>
      </rPr>
      <t xml:space="preserve">Table 5. Wealth of Italy's institutional sectors </t>
    </r>
    <r>
      <rPr>
        <i/>
        <sz val="12"/>
        <color theme="1"/>
        <rFont val="Arial"/>
        <family val="2"/>
      </rPr>
      <t>(millions of euros)</t>
    </r>
  </si>
  <si>
    <r>
      <rPr>
        <b/>
        <sz val="12"/>
        <color theme="1"/>
        <rFont val="Arial"/>
        <family val="2"/>
      </rPr>
      <t xml:space="preserve">Tavola 5. Ricchezza dei settori istituzionali italiani </t>
    </r>
    <r>
      <rPr>
        <i/>
        <sz val="12"/>
        <color theme="1"/>
        <rFont val="Arial"/>
        <family val="2"/>
      </rPr>
      <t>(milioni di euro)</t>
    </r>
  </si>
  <si>
    <r>
      <t xml:space="preserve">of which: </t>
    </r>
    <r>
      <rPr>
        <sz val="7"/>
        <color theme="1"/>
        <rFont val="Arial"/>
        <family val="2"/>
      </rPr>
      <t>Computer software and databases</t>
    </r>
  </si>
  <si>
    <r>
      <t xml:space="preserve">     </t>
    </r>
    <r>
      <rPr>
        <i/>
        <sz val="7"/>
        <rFont val="Arial"/>
        <family val="2"/>
      </rPr>
      <t>di cui:</t>
    </r>
    <r>
      <rPr>
        <sz val="7"/>
        <rFont val="Arial"/>
        <family val="2"/>
      </rPr>
      <t xml:space="preserve"> Software e basi di dati</t>
    </r>
  </si>
  <si>
    <t>2021</t>
  </si>
  <si>
    <t xml:space="preserve">Indice armonizzato dei prezzi al consumo </t>
  </si>
  <si>
    <t xml:space="preserve">Harmonized consumer price index  </t>
  </si>
  <si>
    <r>
      <rPr>
        <b/>
        <sz val="12"/>
        <color theme="1"/>
        <rFont val="Arial"/>
        <family val="2"/>
      </rPr>
      <t>Ricchezza settori istituzionali italiani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composizione</t>
    </r>
  </si>
  <si>
    <r>
      <rPr>
        <b/>
        <sz val="12"/>
        <color theme="1"/>
        <rFont val="Arial"/>
        <family val="2"/>
      </rPr>
      <t xml:space="preserve">Wealth of Italy's institutional sectors  </t>
    </r>
    <r>
      <rPr>
        <i/>
        <sz val="12"/>
        <color theme="1"/>
        <rFont val="Arial"/>
        <family val="2"/>
      </rPr>
      <t xml:space="preserve">- composition </t>
    </r>
  </si>
  <si>
    <r>
      <rPr>
        <b/>
        <sz val="12"/>
        <color theme="1"/>
        <rFont val="Arial"/>
        <family val="2"/>
      </rPr>
      <t xml:space="preserve">Wealth of Italy's institutional sectors  </t>
    </r>
    <r>
      <rPr>
        <i/>
        <sz val="12"/>
        <color theme="1"/>
        <rFont val="Arial"/>
        <family val="2"/>
      </rPr>
      <t>- growth rates</t>
    </r>
  </si>
  <si>
    <r>
      <rPr>
        <b/>
        <sz val="12"/>
        <color theme="1"/>
        <rFont val="Arial"/>
        <family val="2"/>
      </rPr>
      <t>Ricchezza settori istituzionali italiani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tassi di crescita</t>
    </r>
  </si>
  <si>
    <t>2022</t>
  </si>
  <si>
    <t>2023</t>
  </si>
  <si>
    <t>Sources: Istat and Banca d'Italia.</t>
  </si>
  <si>
    <t>2024</t>
  </si>
  <si>
    <r>
      <t xml:space="preserve">Figura 1. Ricchezza dei settori istituzionali italiani </t>
    </r>
    <r>
      <rPr>
        <i/>
        <sz val="12"/>
        <color theme="1"/>
        <rFont val="Arial"/>
        <family val="2"/>
      </rPr>
      <t xml:space="preserve">(miliardi di euro; 2024) </t>
    </r>
  </si>
  <si>
    <r>
      <t xml:space="preserve">Figure 1. Wealth of Italy's institutional sectors </t>
    </r>
    <r>
      <rPr>
        <i/>
        <sz val="12"/>
        <color theme="1"/>
        <rFont val="Arial"/>
        <family val="2"/>
      </rPr>
      <t xml:space="preserve">(billions of euros; 2024) </t>
    </r>
  </si>
  <si>
    <r>
      <t xml:space="preserve">Figura 2. Ricchezza dei settori istituzionali e sue componenti </t>
    </r>
    <r>
      <rPr>
        <i/>
        <sz val="12"/>
        <color theme="1"/>
        <rFont val="Arial"/>
        <family val="2"/>
      </rPr>
      <t>(miliardi di euro; 2005-2024)</t>
    </r>
  </si>
  <si>
    <r>
      <t xml:space="preserve">Figure 2. Wealth of Italy's institutional sectors and its components </t>
    </r>
    <r>
      <rPr>
        <i/>
        <sz val="12"/>
        <color theme="1"/>
        <rFont val="Arial"/>
        <family val="2"/>
      </rPr>
      <t>(billions of euros; 2005-2024)</t>
    </r>
  </si>
  <si>
    <r>
      <t xml:space="preserve">Figura 3. Attività dei settori istituzionali </t>
    </r>
    <r>
      <rPr>
        <i/>
        <sz val="12"/>
        <color theme="1"/>
        <rFont val="Arial"/>
        <family val="2"/>
      </rPr>
      <t>(composizioni percentuali; 2005-2024)</t>
    </r>
  </si>
  <si>
    <r>
      <t xml:space="preserve">Figure 3. Assets of Italy's institutional sectors </t>
    </r>
    <r>
      <rPr>
        <i/>
        <sz val="12"/>
        <color theme="1"/>
        <rFont val="Arial"/>
        <family val="2"/>
      </rPr>
      <t>(percentages; 2005-2024)</t>
    </r>
  </si>
  <si>
    <r>
      <t xml:space="preserve">Figura 4. Ricchezza netta delle famiglie nel confronto internazionale </t>
    </r>
    <r>
      <rPr>
        <i/>
        <sz val="12"/>
        <color theme="1"/>
        <rFont val="Arial"/>
        <family val="2"/>
      </rPr>
      <t>(in rapporto al reddito lordo disponibile delle famiglie; 2005-2024)</t>
    </r>
  </si>
  <si>
    <r>
      <t xml:space="preserve">Figura 5. Ricchezza netta pro capite delle famiglie nel confronto internazionale </t>
    </r>
    <r>
      <rPr>
        <i/>
        <sz val="12"/>
        <color theme="1"/>
        <rFont val="Arial"/>
        <family val="2"/>
      </rPr>
      <t>(migliaia di euro; 2005-2024)</t>
    </r>
  </si>
  <si>
    <r>
      <t xml:space="preserve">Figure 5. Households’ net wealth per capita: international comparison </t>
    </r>
    <r>
      <rPr>
        <i/>
        <sz val="12"/>
        <color theme="1"/>
        <rFont val="Arial"/>
        <family val="2"/>
      </rPr>
      <t>(thousands of euros; 2005-2024)</t>
    </r>
  </si>
  <si>
    <r>
      <t xml:space="preserve">Figura 6. Le attività non finanziarie delle famiglie nel confronto internazionale </t>
    </r>
    <r>
      <rPr>
        <i/>
        <sz val="12"/>
        <color theme="1"/>
        <rFont val="Arial"/>
        <family val="2"/>
      </rPr>
      <t>(in rapporto alla ricchezza lorda; valori percentuali; 2005-2024)</t>
    </r>
  </si>
  <si>
    <r>
      <t xml:space="preserve">Figure 6. Households’ non-financial assets: international comparison </t>
    </r>
    <r>
      <rPr>
        <i/>
        <sz val="12"/>
        <color theme="1"/>
        <rFont val="Arial"/>
        <family val="2"/>
      </rPr>
      <t xml:space="preserve">(in relation to gross wealth; per cent; 2005-2024) </t>
    </r>
  </si>
  <si>
    <r>
      <t xml:space="preserve">Figura 7. Indebitamento delle società non finanziarie nel confronto internazionale </t>
    </r>
    <r>
      <rPr>
        <i/>
        <sz val="12"/>
        <color theme="1"/>
        <rFont val="Arial"/>
        <family val="2"/>
      </rPr>
      <t>(debiti finanziari in rapporto al totale delle attività non finanziarie; valori percentuali; 2005-2024)</t>
    </r>
  </si>
  <si>
    <r>
      <t xml:space="preserve">Figura 8. Le attività non finanziarie delle amministrazioni pubbliche nel confronto internazionale </t>
    </r>
    <r>
      <rPr>
        <i/>
        <sz val="12"/>
        <color theme="1"/>
        <rFont val="Arial"/>
        <family val="2"/>
      </rPr>
      <t>(in rapporto alla ricchezza lorda; valori percentuali; 2005-2024)</t>
    </r>
  </si>
  <si>
    <r>
      <t xml:space="preserve">Figure 8. General government non-financial assets: international comparison </t>
    </r>
    <r>
      <rPr>
        <i/>
        <sz val="12"/>
        <color theme="1"/>
        <rFont val="Arial"/>
        <family val="2"/>
      </rPr>
      <t xml:space="preserve">(as a percentage of gross wealth; per cent; 2005-2024) </t>
    </r>
  </si>
  <si>
    <t>Fonte: Istat e Banca d’Italia per l'Italia; Eurostat per Francia, Germania e Spagna (data di consultazione: 14 gennaio 2026); OCSE per il Canada e gli Stati Uniti (data di consultazione: 14 gennaio 2026); ONS per il Regno Unito (“The UK national balance sheet time series”, 18 dicembre 2025).</t>
  </si>
  <si>
    <t>Sources: Istat and Banca d'Italia; Eurostat for France, Germany and Spain (accessed on 14 January 2026); OECD for Canada and United States (accessed on 14 January 2026); ONS for the United Kingdom (“The UK national balance sheet time series”, Publication date: 18 December 2025).</t>
  </si>
  <si>
    <t>Per la Spagna i dati sulle attività non finanziarie sono disponibili dal 2012 al 2023. Per gli Stati Uniti manca il dato 2024.</t>
  </si>
  <si>
    <t>Data on non-financial assets for Spain are available from 2012 up to 2023. For the United States, the data for 2024 are missing.</t>
  </si>
  <si>
    <t>Fonte: Istat e Banca d’Italia per l'Italia; Eurostat per Francia e Germania (data di consultazione: 14 gennaio 2026); OCSE per il Canada  (data di consultazione: 14 gennaio 2026); ONS per il Regno Unito (“The UK national balance sheet time series”, 18 dicembre 2025).</t>
  </si>
  <si>
    <t>Sources: Istat and Banca d'Italia; Eurostat for France and Germany (accessed on 14 January 2026); OECD for Canada (accessed on 14 January 2026); ONS for the United Kingdom (“The UK national balance sheet time series”, Publication date: 18 December 2025).</t>
  </si>
  <si>
    <r>
      <t xml:space="preserve">Figure 4. Net household wealth: international comparison </t>
    </r>
    <r>
      <rPr>
        <i/>
        <sz val="12"/>
        <color theme="1"/>
        <rFont val="Arial"/>
        <family val="2"/>
      </rPr>
      <t xml:space="preserve">(in relation to households’ gross disposable income; 2005-2024) </t>
    </r>
  </si>
  <si>
    <r>
      <t xml:space="preserve">Figura 9. Ricchezza netta delle amministrazioni pubbliche nel confronto internazionale </t>
    </r>
    <r>
      <rPr>
        <i/>
        <sz val="12"/>
        <color theme="1"/>
        <rFont val="Arial"/>
        <family val="2"/>
      </rPr>
      <t>(in rapporto al Pil; valori percentuali; 2005-2024)</t>
    </r>
  </si>
  <si>
    <r>
      <t xml:space="preserve">Figure 7. Debt of non-financial corporations: international comparison </t>
    </r>
    <r>
      <rPr>
        <i/>
        <sz val="12"/>
        <color theme="1"/>
        <rFont val="Arial"/>
        <family val="2"/>
      </rPr>
      <t xml:space="preserve">(ratio of financial debt to total non-financial assets; per cent; 2005-2024) </t>
    </r>
  </si>
  <si>
    <r>
      <t xml:space="preserve">Figure 9. General government net wealth: international comparison </t>
    </r>
    <r>
      <rPr>
        <i/>
        <sz val="12"/>
        <color theme="1"/>
        <rFont val="Arial"/>
        <family val="2"/>
      </rPr>
      <t>(as a percentage of GDP; per cent; 2005-2024)</t>
    </r>
    <r>
      <rPr>
        <b/>
        <sz val="12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</si>
</sst>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%"/>
    <numFmt numFmtId="167" formatCode="#,##0_ ;\-#,##0\ "/>
    <numFmt numFmtId="168" formatCode="#,##0.0_ ;\-#,##0.0\ "/>
    <numFmt numFmtId="169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7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1" xfId="0" applyNumberFormat="1" applyFont="1" applyBorder="1" applyAlignment="1">
      <alignment horizontal="center"/>
    </xf>
    <xf numFmtId="0" fontId="5" fillId="0" borderId="0" xfId="0" applyFont="1" applyBorder="1"/>
    <xf numFmtId="164" fontId="5" fillId="0" borderId="0" xfId="1" applyNumberFormat="1" applyFont="1" applyBorder="1"/>
    <xf numFmtId="0" fontId="5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left" indent="2"/>
    </xf>
    <xf numFmtId="164" fontId="4" fillId="0" borderId="1" xfId="1" applyNumberFormat="1" applyFont="1" applyBorder="1"/>
    <xf numFmtId="0" fontId="2" fillId="0" borderId="0" xfId="0" applyFont="1" applyAlignment="1">
      <alignment vertical="top" wrapText="1"/>
    </xf>
    <xf numFmtId="166" fontId="5" fillId="0" borderId="0" xfId="2" applyNumberFormat="1" applyFont="1" applyBorder="1"/>
    <xf numFmtId="166" fontId="4" fillId="0" borderId="1" xfId="2" applyNumberFormat="1" applyFont="1" applyBorder="1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Border="1"/>
    <xf numFmtId="0" fontId="6" fillId="0" borderId="0" xfId="0" applyFont="1" applyBorder="1"/>
    <xf numFmtId="164" fontId="4" fillId="0" borderId="0" xfId="1" applyNumberFormat="1" applyFont="1" applyBorder="1"/>
    <xf numFmtId="0" fontId="8" fillId="0" borderId="3" xfId="0" applyFont="1" applyBorder="1"/>
    <xf numFmtId="164" fontId="8" fillId="0" borderId="3" xfId="1" applyNumberFormat="1" applyFont="1" applyBorder="1"/>
    <xf numFmtId="0" fontId="10" fillId="0" borderId="0" xfId="0" applyFont="1"/>
    <xf numFmtId="0" fontId="12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5" fillId="0" borderId="0" xfId="0" applyFont="1"/>
    <xf numFmtId="166" fontId="4" fillId="0" borderId="0" xfId="2" applyNumberFormat="1" applyFont="1" applyBorder="1"/>
    <xf numFmtId="166" fontId="8" fillId="0" borderId="3" xfId="2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3" fillId="0" borderId="5" xfId="0" applyFont="1" applyBorder="1"/>
    <xf numFmtId="164" fontId="3" fillId="0" borderId="0" xfId="1" applyNumberFormat="1" applyFont="1"/>
    <xf numFmtId="0" fontId="3" fillId="0" borderId="3" xfId="0" applyFont="1" applyBorder="1"/>
    <xf numFmtId="0" fontId="3" fillId="0" borderId="6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0" xfId="0" applyNumberFormat="1" applyFont="1"/>
    <xf numFmtId="43" fontId="3" fillId="0" borderId="0" xfId="1" applyFont="1"/>
    <xf numFmtId="0" fontId="16" fillId="0" borderId="0" xfId="0" applyFont="1"/>
    <xf numFmtId="0" fontId="2" fillId="0" borderId="1" xfId="0" applyNumberFormat="1" applyFont="1" applyBorder="1"/>
    <xf numFmtId="0" fontId="2" fillId="0" borderId="1" xfId="1" applyNumberFormat="1" applyFont="1" applyBorder="1"/>
    <xf numFmtId="165" fontId="3" fillId="0" borderId="0" xfId="1" applyNumberFormat="1" applyFont="1"/>
    <xf numFmtId="0" fontId="3" fillId="0" borderId="0" xfId="0" applyFont="1" applyFill="1" applyBorder="1"/>
    <xf numFmtId="0" fontId="17" fillId="0" borderId="3" xfId="0" applyFont="1" applyBorder="1"/>
    <xf numFmtId="0" fontId="3" fillId="0" borderId="3" xfId="0" applyFont="1" applyFill="1" applyBorder="1"/>
    <xf numFmtId="0" fontId="2" fillId="0" borderId="1" xfId="0" applyNumberFormat="1" applyFont="1" applyBorder="1" applyAlignment="1">
      <alignment horizontal="left"/>
    </xf>
    <xf numFmtId="0" fontId="2" fillId="0" borderId="1" xfId="1" applyNumberFormat="1" applyFont="1" applyBorder="1" applyAlignment="1">
      <alignment horizontal="left"/>
    </xf>
    <xf numFmtId="0" fontId="3" fillId="0" borderId="4" xfId="0" applyFont="1" applyBorder="1"/>
    <xf numFmtId="3" fontId="4" fillId="0" borderId="0" xfId="1" applyNumberFormat="1" applyFont="1" applyBorder="1"/>
    <xf numFmtId="167" fontId="3" fillId="0" borderId="3" xfId="1" applyNumberFormat="1" applyFont="1" applyBorder="1"/>
    <xf numFmtId="167" fontId="3" fillId="0" borderId="0" xfId="1" applyNumberFormat="1" applyFont="1" applyBorder="1"/>
    <xf numFmtId="168" fontId="3" fillId="0" borderId="0" xfId="1" applyNumberFormat="1" applyFont="1" applyBorder="1"/>
    <xf numFmtId="168" fontId="3" fillId="0" borderId="0" xfId="1" applyNumberFormat="1" applyFont="1"/>
    <xf numFmtId="168" fontId="3" fillId="0" borderId="3" xfId="1" applyNumberFormat="1" applyFont="1" applyBorder="1"/>
    <xf numFmtId="0" fontId="13" fillId="0" borderId="0" xfId="0" applyFont="1"/>
    <xf numFmtId="0" fontId="13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6" fillId="0" borderId="0" xfId="0" applyFont="1" applyBorder="1" applyAlignment="1"/>
    <xf numFmtId="167" fontId="4" fillId="0" borderId="0" xfId="1" applyNumberFormat="1" applyFont="1" applyBorder="1"/>
    <xf numFmtId="0" fontId="18" fillId="0" borderId="7" xfId="0" applyFont="1" applyBorder="1" applyAlignment="1">
      <alignment horizontal="center" wrapText="1"/>
    </xf>
    <xf numFmtId="164" fontId="18" fillId="0" borderId="0" xfId="1" applyNumberFormat="1" applyFont="1" applyBorder="1"/>
    <xf numFmtId="167" fontId="3" fillId="0" borderId="8" xfId="1" applyNumberFormat="1" applyFont="1" applyBorder="1"/>
    <xf numFmtId="167" fontId="3" fillId="0" borderId="9" xfId="1" applyNumberFormat="1" applyFont="1" applyBorder="1"/>
    <xf numFmtId="0" fontId="15" fillId="0" borderId="0" xfId="0" applyFont="1" applyFill="1"/>
    <xf numFmtId="3" fontId="19" fillId="0" borderId="0" xfId="0" applyNumberFormat="1" applyFont="1"/>
    <xf numFmtId="3" fontId="18" fillId="0" borderId="7" xfId="0" applyNumberFormat="1" applyFont="1" applyBorder="1"/>
    <xf numFmtId="3" fontId="19" fillId="0" borderId="3" xfId="0" applyNumberFormat="1" applyFont="1" applyBorder="1"/>
    <xf numFmtId="164" fontId="0" fillId="0" borderId="0" xfId="1" applyNumberFormat="1" applyFont="1"/>
    <xf numFmtId="169" fontId="19" fillId="0" borderId="3" xfId="0" applyNumberFormat="1" applyFont="1" applyBorder="1"/>
    <xf numFmtId="166" fontId="3" fillId="0" borderId="0" xfId="2" applyNumberFormat="1" applyFont="1" applyBorder="1"/>
    <xf numFmtId="166" fontId="3" fillId="0" borderId="3" xfId="2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135"/>
  <sheetViews>
    <sheetView tabSelected="1" zoomScale="70" zoomScaleNormal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9.109375" defaultRowHeight="13.8" x14ac:dyDescent="0.25"/>
  <cols>
    <col min="1" max="1" width="9.109375" style="1"/>
    <col min="2" max="3" width="35.88671875" style="1" customWidth="1"/>
    <col min="4" max="5" width="9.33203125" style="1" bestFit="1" customWidth="1"/>
    <col min="6" max="6" width="9.5546875" style="1" bestFit="1" customWidth="1"/>
    <col min="7" max="8" width="9.88671875" style="1" bestFit="1" customWidth="1"/>
    <col min="9" max="10" width="9.5546875" style="1" bestFit="1" customWidth="1"/>
    <col min="11" max="13" width="9.88671875" style="1" bestFit="1" customWidth="1"/>
    <col min="14" max="14" width="9.5546875" style="1" bestFit="1" customWidth="1"/>
    <col min="15" max="18" width="9.88671875" style="1" bestFit="1" customWidth="1"/>
    <col min="19" max="19" width="9.5546875" style="1" bestFit="1" customWidth="1"/>
    <col min="20" max="20" width="9.6640625" style="1" bestFit="1" customWidth="1"/>
    <col min="21" max="16384" width="9.109375" style="1"/>
  </cols>
  <sheetData>
    <row r="2" spans="2:23" ht="15.6" x14ac:dyDescent="0.3">
      <c r="B2" s="24" t="s">
        <v>108</v>
      </c>
    </row>
    <row r="3" spans="2:23" ht="15.6" x14ac:dyDescent="0.3">
      <c r="B3" s="24" t="s">
        <v>109</v>
      </c>
    </row>
    <row r="4" spans="2:23" ht="15" x14ac:dyDescent="0.25">
      <c r="B4" s="24"/>
    </row>
    <row r="5" spans="2:23" x14ac:dyDescent="0.25">
      <c r="B5" s="2" t="s">
        <v>52</v>
      </c>
      <c r="C5" s="2" t="s">
        <v>51</v>
      </c>
      <c r="D5" s="61" t="s">
        <v>0</v>
      </c>
      <c r="E5" s="61" t="s">
        <v>1</v>
      </c>
      <c r="F5" s="61" t="s">
        <v>2</v>
      </c>
      <c r="G5" s="61" t="s">
        <v>3</v>
      </c>
      <c r="H5" s="61" t="s">
        <v>4</v>
      </c>
      <c r="I5" s="61" t="s">
        <v>5</v>
      </c>
      <c r="J5" s="61" t="s">
        <v>6</v>
      </c>
      <c r="K5" s="61" t="s">
        <v>7</v>
      </c>
      <c r="L5" s="61" t="s">
        <v>8</v>
      </c>
      <c r="M5" s="61" t="s">
        <v>9</v>
      </c>
      <c r="N5" s="61" t="s">
        <v>10</v>
      </c>
      <c r="O5" s="61" t="s">
        <v>11</v>
      </c>
      <c r="P5" s="61" t="s">
        <v>12</v>
      </c>
      <c r="Q5" s="61" t="s">
        <v>131</v>
      </c>
      <c r="R5" s="61" t="s">
        <v>132</v>
      </c>
      <c r="S5" s="61" t="s">
        <v>133</v>
      </c>
      <c r="T5" s="61" t="s">
        <v>172</v>
      </c>
      <c r="U5" s="61" t="s">
        <v>179</v>
      </c>
      <c r="V5" s="61" t="s">
        <v>180</v>
      </c>
      <c r="W5" s="61" t="s">
        <v>182</v>
      </c>
    </row>
    <row r="6" spans="2:23" x14ac:dyDescent="0.25">
      <c r="B6" s="4" t="s">
        <v>13</v>
      </c>
      <c r="C6" s="4" t="s">
        <v>53</v>
      </c>
      <c r="D6" s="66">
        <v>4226854.4000000004</v>
      </c>
      <c r="E6" s="66">
        <v>4694631.4000000004</v>
      </c>
      <c r="F6" s="66">
        <v>5055929.2</v>
      </c>
      <c r="G6" s="66">
        <v>5356563.8</v>
      </c>
      <c r="H6" s="66">
        <v>5468034.0999999996</v>
      </c>
      <c r="I6" s="66">
        <v>5566799.2999999998</v>
      </c>
      <c r="J6" s="66">
        <v>5701420.7999999998</v>
      </c>
      <c r="K6" s="66">
        <v>5655609.5</v>
      </c>
      <c r="L6" s="66">
        <v>5543835.5999999996</v>
      </c>
      <c r="M6" s="66">
        <v>5460484.5999999996</v>
      </c>
      <c r="N6" s="66">
        <v>5364760.4000000004</v>
      </c>
      <c r="O6" s="66">
        <v>5313352.2</v>
      </c>
      <c r="P6" s="66">
        <v>5306053.7</v>
      </c>
      <c r="Q6" s="66">
        <v>5298217</v>
      </c>
      <c r="R6" s="66">
        <v>5300885.9000000004</v>
      </c>
      <c r="S6" s="66">
        <v>5300508.8</v>
      </c>
      <c r="T6" s="66">
        <v>5318406.0999999996</v>
      </c>
      <c r="U6" s="66">
        <v>5445247.4000000004</v>
      </c>
      <c r="V6" s="66">
        <v>5544531.2000000002</v>
      </c>
      <c r="W6" s="66">
        <v>5661638.5</v>
      </c>
    </row>
    <row r="7" spans="2:23" x14ac:dyDescent="0.25">
      <c r="B7" s="4" t="s">
        <v>39</v>
      </c>
      <c r="C7" s="4" t="s">
        <v>54</v>
      </c>
      <c r="D7" s="66">
        <v>597340.9</v>
      </c>
      <c r="E7" s="66">
        <v>651581.69999999995</v>
      </c>
      <c r="F7" s="66">
        <v>699975</v>
      </c>
      <c r="G7" s="66">
        <v>734244</v>
      </c>
      <c r="H7" s="66">
        <v>741203.8</v>
      </c>
      <c r="I7" s="66">
        <v>753733.4</v>
      </c>
      <c r="J7" s="66">
        <v>768772.2</v>
      </c>
      <c r="K7" s="66">
        <v>768117.3</v>
      </c>
      <c r="L7" s="66">
        <v>750252.1</v>
      </c>
      <c r="M7" s="66">
        <v>731178.2</v>
      </c>
      <c r="N7" s="66">
        <v>714690.2</v>
      </c>
      <c r="O7" s="66">
        <v>706927.8</v>
      </c>
      <c r="P7" s="66">
        <v>707269.9</v>
      </c>
      <c r="Q7" s="66">
        <v>700891.6</v>
      </c>
      <c r="R7" s="66">
        <v>693718.4</v>
      </c>
      <c r="S7" s="66">
        <v>684804.8</v>
      </c>
      <c r="T7" s="66">
        <v>674467.7</v>
      </c>
      <c r="U7" s="66">
        <v>682732</v>
      </c>
      <c r="V7" s="66">
        <v>691272.7</v>
      </c>
      <c r="W7" s="66">
        <v>699439.8</v>
      </c>
    </row>
    <row r="8" spans="2:23" x14ac:dyDescent="0.25">
      <c r="B8" s="4" t="s">
        <v>38</v>
      </c>
      <c r="C8" s="4" t="s">
        <v>55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66">
        <v>0</v>
      </c>
    </row>
    <row r="9" spans="2:23" x14ac:dyDescent="0.25">
      <c r="B9" s="4" t="s">
        <v>118</v>
      </c>
      <c r="C9" s="4" t="s">
        <v>96</v>
      </c>
      <c r="D9" s="66">
        <v>35401.800000000003</v>
      </c>
      <c r="E9" s="66">
        <v>36385.800000000003</v>
      </c>
      <c r="F9" s="66">
        <v>37430.5</v>
      </c>
      <c r="G9" s="66">
        <v>38361.4</v>
      </c>
      <c r="H9" s="66">
        <v>38411.300000000003</v>
      </c>
      <c r="I9" s="66">
        <v>38981.9</v>
      </c>
      <c r="J9" s="66">
        <v>40031.300000000003</v>
      </c>
      <c r="K9" s="66">
        <v>39146.9</v>
      </c>
      <c r="L9" s="66">
        <v>37742.199999999997</v>
      </c>
      <c r="M9" s="66">
        <v>36248.6</v>
      </c>
      <c r="N9" s="66">
        <v>34860.6</v>
      </c>
      <c r="O9" s="66">
        <v>33408.9</v>
      </c>
      <c r="P9" s="66">
        <v>32327.1</v>
      </c>
      <c r="Q9" s="66">
        <v>31713.5</v>
      </c>
      <c r="R9" s="66">
        <v>30573.5</v>
      </c>
      <c r="S9" s="66">
        <v>29641.9</v>
      </c>
      <c r="T9" s="66">
        <v>30121</v>
      </c>
      <c r="U9" s="66">
        <v>31867.9</v>
      </c>
      <c r="V9" s="66">
        <v>30590.3</v>
      </c>
      <c r="W9" s="66">
        <v>29042.799999999999</v>
      </c>
    </row>
    <row r="10" spans="2:23" x14ac:dyDescent="0.25">
      <c r="B10" s="58" t="s">
        <v>122</v>
      </c>
      <c r="C10" s="4" t="s">
        <v>130</v>
      </c>
      <c r="D10" s="66">
        <v>85038.8</v>
      </c>
      <c r="E10" s="66">
        <v>87815.9</v>
      </c>
      <c r="F10" s="66">
        <v>90332.6</v>
      </c>
      <c r="G10" s="66">
        <v>92105.600000000006</v>
      </c>
      <c r="H10" s="66">
        <v>90648</v>
      </c>
      <c r="I10" s="66">
        <v>91247.5</v>
      </c>
      <c r="J10" s="66">
        <v>92016.8</v>
      </c>
      <c r="K10" s="66">
        <v>91598.8</v>
      </c>
      <c r="L10" s="66">
        <v>86611.4</v>
      </c>
      <c r="M10" s="66">
        <v>83292.2</v>
      </c>
      <c r="N10" s="66">
        <v>81399.399999999994</v>
      </c>
      <c r="O10" s="66">
        <v>79193.899999999994</v>
      </c>
      <c r="P10" s="66">
        <v>78752.399999999994</v>
      </c>
      <c r="Q10" s="66">
        <v>77846.2</v>
      </c>
      <c r="R10" s="66">
        <v>78283.199999999997</v>
      </c>
      <c r="S10" s="66">
        <v>75388.3</v>
      </c>
      <c r="T10" s="66">
        <v>77452.800000000003</v>
      </c>
      <c r="U10" s="66">
        <v>81088.600000000006</v>
      </c>
      <c r="V10" s="66">
        <v>81740.600000000006</v>
      </c>
      <c r="W10" s="66">
        <v>80377.8</v>
      </c>
    </row>
    <row r="11" spans="2:23" x14ac:dyDescent="0.25">
      <c r="B11" s="58" t="s">
        <v>123</v>
      </c>
      <c r="C11" s="6" t="s">
        <v>57</v>
      </c>
      <c r="D11" s="66">
        <v>16558.5</v>
      </c>
      <c r="E11" s="66">
        <v>17067.3</v>
      </c>
      <c r="F11" s="66">
        <v>17339.3</v>
      </c>
      <c r="G11" s="66">
        <v>17854.7</v>
      </c>
      <c r="H11" s="66">
        <v>17295.2</v>
      </c>
      <c r="I11" s="66">
        <v>17435.5</v>
      </c>
      <c r="J11" s="66">
        <v>16928.2</v>
      </c>
      <c r="K11" s="66">
        <v>16357.8</v>
      </c>
      <c r="L11" s="66">
        <v>15064.8</v>
      </c>
      <c r="M11" s="66">
        <v>13977.1</v>
      </c>
      <c r="N11" s="66">
        <v>14004</v>
      </c>
      <c r="O11" s="66">
        <v>14438.8</v>
      </c>
      <c r="P11" s="66">
        <v>14952.7</v>
      </c>
      <c r="Q11" s="66">
        <v>15255.5</v>
      </c>
      <c r="R11" s="66">
        <v>16047</v>
      </c>
      <c r="S11" s="66">
        <v>15830.5</v>
      </c>
      <c r="T11" s="66">
        <v>16633</v>
      </c>
      <c r="U11" s="66">
        <v>16608.5</v>
      </c>
      <c r="V11" s="66">
        <v>15949.3</v>
      </c>
      <c r="W11" s="66">
        <v>14636.6</v>
      </c>
    </row>
    <row r="12" spans="2:23" x14ac:dyDescent="0.25">
      <c r="B12" s="58" t="s">
        <v>124</v>
      </c>
      <c r="C12" s="6" t="s">
        <v>58</v>
      </c>
      <c r="D12" s="66">
        <v>6743.5</v>
      </c>
      <c r="E12" s="66">
        <v>6358.1</v>
      </c>
      <c r="F12" s="66">
        <v>6141</v>
      </c>
      <c r="G12" s="66">
        <v>5717.4</v>
      </c>
      <c r="H12" s="66">
        <v>5490.7</v>
      </c>
      <c r="I12" s="66">
        <v>5436.5</v>
      </c>
      <c r="J12" s="66">
        <v>5568.7</v>
      </c>
      <c r="K12" s="66">
        <v>5640.5</v>
      </c>
      <c r="L12" s="66">
        <v>5187.1000000000004</v>
      </c>
      <c r="M12" s="66">
        <v>4869.3999999999996</v>
      </c>
      <c r="N12" s="66">
        <v>4957.8999999999996</v>
      </c>
      <c r="O12" s="66">
        <v>5133.3</v>
      </c>
      <c r="P12" s="66">
        <v>5095.5</v>
      </c>
      <c r="Q12" s="66">
        <v>5029.8</v>
      </c>
      <c r="R12" s="66">
        <v>4977.7</v>
      </c>
      <c r="S12" s="66">
        <v>4687.6000000000004</v>
      </c>
      <c r="T12" s="66">
        <v>4482</v>
      </c>
      <c r="U12" s="66">
        <v>4375.6000000000004</v>
      </c>
      <c r="V12" s="66">
        <v>4252.1000000000004</v>
      </c>
      <c r="W12" s="66">
        <v>4074.3</v>
      </c>
    </row>
    <row r="13" spans="2:23" x14ac:dyDescent="0.25">
      <c r="B13" s="58" t="s">
        <v>120</v>
      </c>
      <c r="C13" s="6" t="s">
        <v>129</v>
      </c>
      <c r="D13" s="66">
        <v>61736.800000000003</v>
      </c>
      <c r="E13" s="66">
        <v>64390.400000000001</v>
      </c>
      <c r="F13" s="66">
        <v>66852.3</v>
      </c>
      <c r="G13" s="66">
        <v>68533.399999999994</v>
      </c>
      <c r="H13" s="66">
        <v>67862.100000000006</v>
      </c>
      <c r="I13" s="66">
        <v>68375.399999999994</v>
      </c>
      <c r="J13" s="66">
        <v>69520</v>
      </c>
      <c r="K13" s="66">
        <v>69600.399999999994</v>
      </c>
      <c r="L13" s="66">
        <v>66359.5</v>
      </c>
      <c r="M13" s="66">
        <v>64445.7</v>
      </c>
      <c r="N13" s="66">
        <v>62437.599999999999</v>
      </c>
      <c r="O13" s="66">
        <v>59621.8</v>
      </c>
      <c r="P13" s="66">
        <v>58704.2</v>
      </c>
      <c r="Q13" s="66">
        <v>57560.9</v>
      </c>
      <c r="R13" s="66">
        <v>57258.5</v>
      </c>
      <c r="S13" s="66">
        <v>54870.2</v>
      </c>
      <c r="T13" s="66">
        <v>56337.9</v>
      </c>
      <c r="U13" s="66">
        <v>60104.5</v>
      </c>
      <c r="V13" s="66">
        <v>61539.1</v>
      </c>
      <c r="W13" s="66">
        <v>61666.9</v>
      </c>
    </row>
    <row r="14" spans="2:23" x14ac:dyDescent="0.25">
      <c r="B14" s="4" t="s">
        <v>14</v>
      </c>
      <c r="C14" s="4" t="s">
        <v>59</v>
      </c>
      <c r="D14" s="66">
        <v>4119.3999999999996</v>
      </c>
      <c r="E14" s="66">
        <v>4287</v>
      </c>
      <c r="F14" s="66">
        <v>4479.1000000000004</v>
      </c>
      <c r="G14" s="66">
        <v>4275.7</v>
      </c>
      <c r="H14" s="66">
        <v>4556</v>
      </c>
      <c r="I14" s="66">
        <v>4997.2</v>
      </c>
      <c r="J14" s="66">
        <v>4809.8</v>
      </c>
      <c r="K14" s="66">
        <v>4843.2</v>
      </c>
      <c r="L14" s="66">
        <v>4763.1000000000004</v>
      </c>
      <c r="M14" s="66">
        <v>4840.3</v>
      </c>
      <c r="N14" s="66">
        <v>4665.3999999999996</v>
      </c>
      <c r="O14" s="66">
        <v>4738.3999999999996</v>
      </c>
      <c r="P14" s="66">
        <v>4760.2</v>
      </c>
      <c r="Q14" s="66">
        <v>4608.7</v>
      </c>
      <c r="R14" s="66">
        <v>4486.6000000000004</v>
      </c>
      <c r="S14" s="66">
        <v>4285</v>
      </c>
      <c r="T14" s="66">
        <v>4289.7</v>
      </c>
      <c r="U14" s="66">
        <v>4685.6000000000004</v>
      </c>
      <c r="V14" s="66">
        <v>4977.8999999999996</v>
      </c>
      <c r="W14" s="66">
        <v>4915.3999999999996</v>
      </c>
    </row>
    <row r="15" spans="2:23" x14ac:dyDescent="0.25">
      <c r="B15" s="4" t="s">
        <v>43</v>
      </c>
      <c r="C15" s="4" t="s">
        <v>60</v>
      </c>
      <c r="D15" s="66">
        <v>6672.5</v>
      </c>
      <c r="E15" s="66">
        <v>6798.3</v>
      </c>
      <c r="F15" s="66">
        <v>7029.8</v>
      </c>
      <c r="G15" s="66">
        <v>7236.6</v>
      </c>
      <c r="H15" s="66">
        <v>7227.2</v>
      </c>
      <c r="I15" s="66">
        <v>7190.1</v>
      </c>
      <c r="J15" s="66">
        <v>7354.4</v>
      </c>
      <c r="K15" s="66">
        <v>7233.9</v>
      </c>
      <c r="L15" s="66">
        <v>7104.7</v>
      </c>
      <c r="M15" s="66">
        <v>7049.3</v>
      </c>
      <c r="N15" s="66">
        <v>6982.1</v>
      </c>
      <c r="O15" s="66">
        <v>6952.7</v>
      </c>
      <c r="P15" s="66">
        <v>6925.8</v>
      </c>
      <c r="Q15" s="66">
        <v>6917.7</v>
      </c>
      <c r="R15" s="66">
        <v>6913.6</v>
      </c>
      <c r="S15" s="66">
        <v>7000.7</v>
      </c>
      <c r="T15" s="66">
        <v>7158</v>
      </c>
      <c r="U15" s="66">
        <v>7096</v>
      </c>
      <c r="V15" s="66">
        <v>7074.3</v>
      </c>
      <c r="W15" s="66">
        <v>7112.1</v>
      </c>
    </row>
    <row r="16" spans="2:23" x14ac:dyDescent="0.25">
      <c r="B16" s="59" t="s">
        <v>127</v>
      </c>
      <c r="C16" s="7" t="s">
        <v>117</v>
      </c>
      <c r="D16" s="66">
        <v>785.8</v>
      </c>
      <c r="E16" s="66">
        <v>815.4</v>
      </c>
      <c r="F16" s="66">
        <v>848.3</v>
      </c>
      <c r="G16" s="66">
        <v>888.9</v>
      </c>
      <c r="H16" s="66">
        <v>908.2</v>
      </c>
      <c r="I16" s="66">
        <v>975.4</v>
      </c>
      <c r="J16" s="66">
        <v>1033.9000000000001</v>
      </c>
      <c r="K16" s="66">
        <v>1074.8</v>
      </c>
      <c r="L16" s="66">
        <v>1136.5</v>
      </c>
      <c r="M16" s="66">
        <v>1205.7</v>
      </c>
      <c r="N16" s="66">
        <v>1276.2</v>
      </c>
      <c r="O16" s="66">
        <v>1306.8</v>
      </c>
      <c r="P16" s="66">
        <v>1368.7</v>
      </c>
      <c r="Q16" s="66">
        <v>1405.1</v>
      </c>
      <c r="R16" s="66">
        <v>1493.9</v>
      </c>
      <c r="S16" s="66">
        <v>1553.7</v>
      </c>
      <c r="T16" s="66">
        <v>1660.1</v>
      </c>
      <c r="U16" s="66">
        <v>1664.9</v>
      </c>
      <c r="V16" s="66">
        <v>1700.5</v>
      </c>
      <c r="W16" s="66">
        <v>1758.8</v>
      </c>
    </row>
    <row r="17" spans="2:23" x14ac:dyDescent="0.25">
      <c r="B17" s="58" t="s">
        <v>171</v>
      </c>
      <c r="C17" s="7" t="s">
        <v>170</v>
      </c>
      <c r="D17" s="66">
        <v>2965.2</v>
      </c>
      <c r="E17" s="66">
        <v>2964.1</v>
      </c>
      <c r="F17" s="66">
        <v>3011.8</v>
      </c>
      <c r="G17" s="66">
        <v>3050.1</v>
      </c>
      <c r="H17" s="66">
        <v>3160.4</v>
      </c>
      <c r="I17" s="66">
        <v>3247.8</v>
      </c>
      <c r="J17" s="66">
        <v>3238</v>
      </c>
      <c r="K17" s="66">
        <v>3217</v>
      </c>
      <c r="L17" s="66">
        <v>3089.9</v>
      </c>
      <c r="M17" s="66">
        <v>2996.8</v>
      </c>
      <c r="N17" s="66">
        <v>2884.5</v>
      </c>
      <c r="O17" s="66">
        <v>2813.6</v>
      </c>
      <c r="P17" s="66">
        <v>2682.2</v>
      </c>
      <c r="Q17" s="66">
        <v>2607.9</v>
      </c>
      <c r="R17" s="66">
        <v>2564.3000000000002</v>
      </c>
      <c r="S17" s="66">
        <v>2564.8000000000002</v>
      </c>
      <c r="T17" s="66">
        <v>2586.9</v>
      </c>
      <c r="U17" s="66">
        <v>2707.7</v>
      </c>
      <c r="V17" s="66">
        <v>2848.8</v>
      </c>
      <c r="W17" s="66">
        <v>2999</v>
      </c>
    </row>
    <row r="18" spans="2:23" x14ac:dyDescent="0.25">
      <c r="B18" s="4" t="s">
        <v>15</v>
      </c>
      <c r="C18" s="4" t="s">
        <v>61</v>
      </c>
      <c r="D18" s="66">
        <v>33526.5</v>
      </c>
      <c r="E18" s="66">
        <v>34690.800000000003</v>
      </c>
      <c r="F18" s="66">
        <v>35650.9</v>
      </c>
      <c r="G18" s="66">
        <v>35472.400000000001</v>
      </c>
      <c r="H18" s="66">
        <v>33993.699999999997</v>
      </c>
      <c r="I18" s="66">
        <v>33331.699999999997</v>
      </c>
      <c r="J18" s="66">
        <v>32134.1</v>
      </c>
      <c r="K18" s="66">
        <v>30945.1</v>
      </c>
      <c r="L18" s="66">
        <v>29323.9</v>
      </c>
      <c r="M18" s="66">
        <v>28199.7</v>
      </c>
      <c r="N18" s="66">
        <v>26530.5</v>
      </c>
      <c r="O18" s="66">
        <v>25014.5</v>
      </c>
      <c r="P18" s="66">
        <v>21063</v>
      </c>
      <c r="Q18" s="66">
        <v>19976.900000000001</v>
      </c>
      <c r="R18" s="66">
        <v>19439.5</v>
      </c>
      <c r="S18" s="66">
        <v>18815.5</v>
      </c>
      <c r="T18" s="66">
        <v>17171.599999999999</v>
      </c>
      <c r="U18" s="66">
        <v>16345.4</v>
      </c>
      <c r="V18" s="66">
        <v>15976</v>
      </c>
      <c r="W18" s="66">
        <v>15580.6</v>
      </c>
    </row>
    <row r="19" spans="2:23" x14ac:dyDescent="0.25">
      <c r="B19" s="4" t="s">
        <v>16</v>
      </c>
      <c r="C19" s="4" t="s">
        <v>62</v>
      </c>
      <c r="D19" s="66">
        <v>251275.7</v>
      </c>
      <c r="E19" s="66">
        <v>253524.8</v>
      </c>
      <c r="F19" s="66">
        <v>258423.7</v>
      </c>
      <c r="G19" s="66">
        <v>261044.6</v>
      </c>
      <c r="H19" s="66">
        <v>261749.5</v>
      </c>
      <c r="I19" s="66">
        <v>259550</v>
      </c>
      <c r="J19" s="66">
        <v>257610.3</v>
      </c>
      <c r="K19" s="66">
        <v>253738</v>
      </c>
      <c r="L19" s="66">
        <v>250772.5</v>
      </c>
      <c r="M19" s="66">
        <v>250666.3</v>
      </c>
      <c r="N19" s="66">
        <v>249516.79999999999</v>
      </c>
      <c r="O19" s="66">
        <v>250161.7</v>
      </c>
      <c r="P19" s="66">
        <v>249787.3</v>
      </c>
      <c r="Q19" s="66">
        <v>249503.9</v>
      </c>
      <c r="R19" s="66">
        <v>247778</v>
      </c>
      <c r="S19" s="66">
        <v>253283</v>
      </c>
      <c r="T19" s="66">
        <v>255609.60000000001</v>
      </c>
      <c r="U19" s="66">
        <v>258654.8</v>
      </c>
      <c r="V19" s="66">
        <v>261004.6</v>
      </c>
      <c r="W19" s="66">
        <v>263079.09999999998</v>
      </c>
    </row>
    <row r="20" spans="2:23" x14ac:dyDescent="0.25">
      <c r="B20" s="2" t="s">
        <v>42</v>
      </c>
      <c r="C20" s="2" t="s">
        <v>63</v>
      </c>
      <c r="D20" s="67">
        <v>5240229.9000000004</v>
      </c>
      <c r="E20" s="67">
        <v>5769715.7000000002</v>
      </c>
      <c r="F20" s="67">
        <v>6189250.9000000004</v>
      </c>
      <c r="G20" s="67">
        <v>6529304.0999999996</v>
      </c>
      <c r="H20" s="67">
        <v>6645823.5999999996</v>
      </c>
      <c r="I20" s="67">
        <v>6755831.0999999996</v>
      </c>
      <c r="J20" s="67">
        <v>6904149.7999999998</v>
      </c>
      <c r="K20" s="67">
        <v>6851232.5999999996</v>
      </c>
      <c r="L20" s="67">
        <v>6710405.4000000004</v>
      </c>
      <c r="M20" s="67">
        <v>6601959.0999999996</v>
      </c>
      <c r="N20" s="67">
        <v>6483405.5</v>
      </c>
      <c r="O20" s="67">
        <v>6419750.0999999996</v>
      </c>
      <c r="P20" s="67">
        <v>6406939.4000000004</v>
      </c>
      <c r="Q20" s="67">
        <v>6389675.5</v>
      </c>
      <c r="R20" s="67">
        <v>6382078.7000000002</v>
      </c>
      <c r="S20" s="67">
        <v>6373727.9000000004</v>
      </c>
      <c r="T20" s="67">
        <v>6384676.5999999996</v>
      </c>
      <c r="U20" s="67">
        <v>6527717.7999999998</v>
      </c>
      <c r="V20" s="67">
        <v>6637167.5999999996</v>
      </c>
      <c r="W20" s="67">
        <v>6761186.2000000002</v>
      </c>
    </row>
    <row r="21" spans="2:23" x14ac:dyDescent="0.25">
      <c r="B21" s="4" t="s">
        <v>17</v>
      </c>
      <c r="C21" s="4" t="s">
        <v>64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  <c r="V21" s="66">
        <v>0</v>
      </c>
      <c r="W21" s="66">
        <v>0</v>
      </c>
    </row>
    <row r="22" spans="2:23" x14ac:dyDescent="0.25">
      <c r="B22" s="4" t="s">
        <v>18</v>
      </c>
      <c r="C22" s="4" t="s">
        <v>65</v>
      </c>
      <c r="D22" s="66">
        <v>924133.02</v>
      </c>
      <c r="E22" s="66">
        <v>1002506.65</v>
      </c>
      <c r="F22" s="66">
        <v>1050862.43</v>
      </c>
      <c r="G22" s="66">
        <v>1120628.0900000001</v>
      </c>
      <c r="H22" s="66">
        <v>1144144.93</v>
      </c>
      <c r="I22" s="66">
        <v>1142204.02</v>
      </c>
      <c r="J22" s="66">
        <v>1148036.33</v>
      </c>
      <c r="K22" s="66">
        <v>1200202.74</v>
      </c>
      <c r="L22" s="66">
        <v>1228197.55</v>
      </c>
      <c r="M22" s="66">
        <v>1259064.3600000001</v>
      </c>
      <c r="N22" s="66">
        <v>1284356.3400000001</v>
      </c>
      <c r="O22" s="66">
        <v>1334919.4099999999</v>
      </c>
      <c r="P22" s="66">
        <v>1363497.52</v>
      </c>
      <c r="Q22" s="66">
        <v>1384937.86</v>
      </c>
      <c r="R22" s="66">
        <v>1448159.98</v>
      </c>
      <c r="S22" s="66">
        <v>1548094.51</v>
      </c>
      <c r="T22" s="66">
        <v>1617325.74</v>
      </c>
      <c r="U22" s="66">
        <v>1630037.85</v>
      </c>
      <c r="V22" s="66">
        <v>1573433.74</v>
      </c>
      <c r="W22" s="66">
        <v>1579700.43</v>
      </c>
    </row>
    <row r="23" spans="2:23" x14ac:dyDescent="0.25">
      <c r="B23" s="4" t="s">
        <v>19</v>
      </c>
      <c r="C23" s="4" t="s">
        <v>105</v>
      </c>
      <c r="D23" s="66">
        <v>736403.33</v>
      </c>
      <c r="E23" s="66">
        <v>732700.78</v>
      </c>
      <c r="F23" s="66">
        <v>761183.31</v>
      </c>
      <c r="G23" s="66">
        <v>808829.92</v>
      </c>
      <c r="H23" s="66">
        <v>779081.36</v>
      </c>
      <c r="I23" s="66">
        <v>733284.94</v>
      </c>
      <c r="J23" s="66">
        <v>750986.74</v>
      </c>
      <c r="K23" s="66">
        <v>735891.79</v>
      </c>
      <c r="L23" s="66">
        <v>684494</v>
      </c>
      <c r="M23" s="66">
        <v>588677.43999999994</v>
      </c>
      <c r="N23" s="66">
        <v>484256.6</v>
      </c>
      <c r="O23" s="66">
        <v>387152.32</v>
      </c>
      <c r="P23" s="66">
        <v>322737.2</v>
      </c>
      <c r="Q23" s="66">
        <v>307007.13</v>
      </c>
      <c r="R23" s="66">
        <v>283249.11</v>
      </c>
      <c r="S23" s="66">
        <v>263464.78000000003</v>
      </c>
      <c r="T23" s="66">
        <v>232528.86</v>
      </c>
      <c r="U23" s="66">
        <v>264718.89</v>
      </c>
      <c r="V23" s="66">
        <v>435138.07</v>
      </c>
      <c r="W23" s="66">
        <v>494788.3</v>
      </c>
    </row>
    <row r="24" spans="2:23" x14ac:dyDescent="0.25">
      <c r="B24" s="4" t="s">
        <v>20</v>
      </c>
      <c r="C24" s="4" t="s">
        <v>66</v>
      </c>
      <c r="D24" s="66">
        <v>12572</v>
      </c>
      <c r="E24" s="66">
        <v>12999</v>
      </c>
      <c r="F24" s="66">
        <v>13239</v>
      </c>
      <c r="G24" s="66">
        <v>13479</v>
      </c>
      <c r="H24" s="66">
        <v>13717</v>
      </c>
      <c r="I24" s="66">
        <v>13954</v>
      </c>
      <c r="J24" s="66">
        <v>13474</v>
      </c>
      <c r="K24" s="66">
        <v>12487</v>
      </c>
      <c r="L24" s="66">
        <v>12939</v>
      </c>
      <c r="M24" s="66">
        <v>12937</v>
      </c>
      <c r="N24" s="66">
        <v>12568</v>
      </c>
      <c r="O24" s="66">
        <v>12021</v>
      </c>
      <c r="P24" s="66">
        <v>10679</v>
      </c>
      <c r="Q24" s="66">
        <v>10071</v>
      </c>
      <c r="R24" s="66">
        <v>9609</v>
      </c>
      <c r="S24" s="66">
        <v>9555</v>
      </c>
      <c r="T24" s="66">
        <v>9472</v>
      </c>
      <c r="U24" s="66">
        <v>9177</v>
      </c>
      <c r="V24" s="66">
        <v>8506</v>
      </c>
      <c r="W24" s="66">
        <v>8059</v>
      </c>
    </row>
    <row r="25" spans="2:23" x14ac:dyDescent="0.25">
      <c r="B25" s="58" t="s">
        <v>125</v>
      </c>
      <c r="C25" s="4" t="s">
        <v>67</v>
      </c>
      <c r="D25" s="66">
        <v>1087543.42</v>
      </c>
      <c r="E25" s="66">
        <v>1307743.26</v>
      </c>
      <c r="F25" s="66">
        <v>1116063.73</v>
      </c>
      <c r="G25" s="66">
        <v>946303.84</v>
      </c>
      <c r="H25" s="66">
        <v>840011.41</v>
      </c>
      <c r="I25" s="66">
        <v>768398.42</v>
      </c>
      <c r="J25" s="66">
        <v>691928.44</v>
      </c>
      <c r="K25" s="66">
        <v>752031.84</v>
      </c>
      <c r="L25" s="66">
        <v>892991.1</v>
      </c>
      <c r="M25" s="66">
        <v>949888.46</v>
      </c>
      <c r="N25" s="66">
        <v>1041729.95</v>
      </c>
      <c r="O25" s="66">
        <v>962833.56</v>
      </c>
      <c r="P25" s="66">
        <v>1033872.91</v>
      </c>
      <c r="Q25" s="66">
        <v>929996.63</v>
      </c>
      <c r="R25" s="66">
        <v>1076517.47</v>
      </c>
      <c r="S25" s="66">
        <v>1134690.8400000001</v>
      </c>
      <c r="T25" s="66">
        <v>1443125.64</v>
      </c>
      <c r="U25" s="66">
        <v>1505793.07</v>
      </c>
      <c r="V25" s="66">
        <v>1736482.06</v>
      </c>
      <c r="W25" s="66">
        <v>1758573</v>
      </c>
    </row>
    <row r="26" spans="2:23" x14ac:dyDescent="0.25">
      <c r="B26" s="4" t="s">
        <v>21</v>
      </c>
      <c r="C26" s="4" t="s">
        <v>119</v>
      </c>
      <c r="D26" s="66">
        <v>523.28</v>
      </c>
      <c r="E26" s="66">
        <v>205.19</v>
      </c>
      <c r="F26" s="66">
        <v>448.97</v>
      </c>
      <c r="G26" s="66">
        <v>1600.08</v>
      </c>
      <c r="H26" s="66">
        <v>706.47</v>
      </c>
      <c r="I26" s="66">
        <v>803.87</v>
      </c>
      <c r="J26" s="66">
        <v>963.99</v>
      </c>
      <c r="K26" s="66">
        <v>805.96</v>
      </c>
      <c r="L26" s="66">
        <v>710.71</v>
      </c>
      <c r="M26" s="66">
        <v>2680.9</v>
      </c>
      <c r="N26" s="66">
        <v>1395.85</v>
      </c>
      <c r="O26" s="66">
        <v>1045.9000000000001</v>
      </c>
      <c r="P26" s="66">
        <v>915.67</v>
      </c>
      <c r="Q26" s="66">
        <v>709.53</v>
      </c>
      <c r="R26" s="66">
        <v>894.81</v>
      </c>
      <c r="S26" s="66">
        <v>1323.28</v>
      </c>
      <c r="T26" s="66">
        <v>1554.01</v>
      </c>
      <c r="U26" s="66">
        <v>7537.18</v>
      </c>
      <c r="V26" s="66">
        <v>8871.1200000000008</v>
      </c>
      <c r="W26" s="66">
        <v>10450</v>
      </c>
    </row>
    <row r="27" spans="2:23" x14ac:dyDescent="0.25">
      <c r="B27" s="4" t="s">
        <v>22</v>
      </c>
      <c r="C27" s="4" t="s">
        <v>68</v>
      </c>
      <c r="D27" s="66">
        <v>411839.54</v>
      </c>
      <c r="E27" s="66">
        <v>394309.15</v>
      </c>
      <c r="F27" s="66">
        <v>348046.41</v>
      </c>
      <c r="G27" s="66">
        <v>255395.36</v>
      </c>
      <c r="H27" s="66">
        <v>300284.01</v>
      </c>
      <c r="I27" s="66">
        <v>327859.63</v>
      </c>
      <c r="J27" s="66">
        <v>309080.28000000003</v>
      </c>
      <c r="K27" s="66">
        <v>388845.04</v>
      </c>
      <c r="L27" s="66">
        <v>442320.21</v>
      </c>
      <c r="M27" s="66">
        <v>521976.95</v>
      </c>
      <c r="N27" s="66">
        <v>578609.38</v>
      </c>
      <c r="O27" s="66">
        <v>610846.17000000004</v>
      </c>
      <c r="P27" s="66">
        <v>684990.28</v>
      </c>
      <c r="Q27" s="66">
        <v>602537.43000000005</v>
      </c>
      <c r="R27" s="66">
        <v>661496.48</v>
      </c>
      <c r="S27" s="66">
        <v>684286.27</v>
      </c>
      <c r="T27" s="66">
        <v>801552.19</v>
      </c>
      <c r="U27" s="66">
        <v>706284.95</v>
      </c>
      <c r="V27" s="66">
        <v>749342.44</v>
      </c>
      <c r="W27" s="66">
        <v>841380.76</v>
      </c>
    </row>
    <row r="28" spans="2:23" x14ac:dyDescent="0.25">
      <c r="B28" s="4" t="s">
        <v>23</v>
      </c>
      <c r="C28" s="4" t="s">
        <v>106</v>
      </c>
      <c r="D28" s="66">
        <v>612781.64</v>
      </c>
      <c r="E28" s="66">
        <v>648129.80000000005</v>
      </c>
      <c r="F28" s="66">
        <v>643760.41</v>
      </c>
      <c r="G28" s="66">
        <v>619549.29</v>
      </c>
      <c r="H28" s="66">
        <v>664980.31999999995</v>
      </c>
      <c r="I28" s="66">
        <v>701371.44</v>
      </c>
      <c r="J28" s="66">
        <v>703062.51</v>
      </c>
      <c r="K28" s="66">
        <v>719403.59</v>
      </c>
      <c r="L28" s="66">
        <v>758586.39</v>
      </c>
      <c r="M28" s="66">
        <v>827916.46</v>
      </c>
      <c r="N28" s="66">
        <v>885085.88</v>
      </c>
      <c r="O28" s="66">
        <v>940336.06</v>
      </c>
      <c r="P28" s="66">
        <v>992600.8</v>
      </c>
      <c r="Q28" s="66">
        <v>995025.83</v>
      </c>
      <c r="R28" s="66">
        <v>1096042.68</v>
      </c>
      <c r="S28" s="66">
        <v>1160293.72</v>
      </c>
      <c r="T28" s="66">
        <v>1185504.46</v>
      </c>
      <c r="U28" s="66">
        <v>1039610.64</v>
      </c>
      <c r="V28" s="66">
        <v>1085333</v>
      </c>
      <c r="W28" s="66">
        <v>1130135.1100000001</v>
      </c>
    </row>
    <row r="29" spans="2:23" x14ac:dyDescent="0.25">
      <c r="B29" s="4" t="s">
        <v>24</v>
      </c>
      <c r="C29" s="4" t="s">
        <v>88</v>
      </c>
      <c r="D29" s="66">
        <v>103486.71</v>
      </c>
      <c r="E29" s="66">
        <v>104031.25</v>
      </c>
      <c r="F29" s="66">
        <v>108670.12</v>
      </c>
      <c r="G29" s="66">
        <v>111098</v>
      </c>
      <c r="H29" s="66">
        <v>106832.31</v>
      </c>
      <c r="I29" s="66">
        <v>106771.86</v>
      </c>
      <c r="J29" s="66">
        <v>107714.2</v>
      </c>
      <c r="K29" s="66">
        <v>106506.64</v>
      </c>
      <c r="L29" s="66">
        <v>120807.34</v>
      </c>
      <c r="M29" s="66">
        <v>125317.54</v>
      </c>
      <c r="N29" s="66">
        <v>128461.5</v>
      </c>
      <c r="O29" s="66">
        <v>126291</v>
      </c>
      <c r="P29" s="66">
        <v>126178.84</v>
      </c>
      <c r="Q29" s="66">
        <v>130492.79</v>
      </c>
      <c r="R29" s="66">
        <v>139422.01999999999</v>
      </c>
      <c r="S29" s="66">
        <v>136855.81</v>
      </c>
      <c r="T29" s="66">
        <v>165209.1</v>
      </c>
      <c r="U29" s="66">
        <v>185166.13</v>
      </c>
      <c r="V29" s="66">
        <v>209487.24</v>
      </c>
      <c r="W29" s="66">
        <v>189977.75</v>
      </c>
    </row>
    <row r="30" spans="2:23" x14ac:dyDescent="0.25">
      <c r="B30" s="2" t="s">
        <v>44</v>
      </c>
      <c r="C30" s="2" t="s">
        <v>69</v>
      </c>
      <c r="D30" s="67">
        <v>3889282.93</v>
      </c>
      <c r="E30" s="67">
        <v>4202625.08</v>
      </c>
      <c r="F30" s="67">
        <v>4042274.38</v>
      </c>
      <c r="G30" s="67">
        <v>3876883.57</v>
      </c>
      <c r="H30" s="67">
        <v>3849757.81</v>
      </c>
      <c r="I30" s="67">
        <v>3794648.17</v>
      </c>
      <c r="J30" s="67">
        <v>3725246.49</v>
      </c>
      <c r="K30" s="67">
        <v>3916174.59</v>
      </c>
      <c r="L30" s="67">
        <v>4141046.29</v>
      </c>
      <c r="M30" s="67">
        <v>4288459.1100000003</v>
      </c>
      <c r="N30" s="67">
        <v>4416463.51</v>
      </c>
      <c r="O30" s="67">
        <v>4375445.42</v>
      </c>
      <c r="P30" s="67">
        <v>4535472.21</v>
      </c>
      <c r="Q30" s="67">
        <v>4360778.2</v>
      </c>
      <c r="R30" s="67">
        <v>4715391.57</v>
      </c>
      <c r="S30" s="67">
        <v>4938564.2</v>
      </c>
      <c r="T30" s="67">
        <v>5456272</v>
      </c>
      <c r="U30" s="67">
        <v>5348325.7</v>
      </c>
      <c r="V30" s="67">
        <v>5806593.6699999999</v>
      </c>
      <c r="W30" s="67">
        <v>6013064.3399999999</v>
      </c>
    </row>
    <row r="31" spans="2:23" x14ac:dyDescent="0.25">
      <c r="B31" s="2" t="s">
        <v>33</v>
      </c>
      <c r="C31" s="2" t="s">
        <v>98</v>
      </c>
      <c r="D31" s="67">
        <v>9129512.8300000001</v>
      </c>
      <c r="E31" s="67">
        <v>9972340.7800000012</v>
      </c>
      <c r="F31" s="67">
        <v>10231525.280000001</v>
      </c>
      <c r="G31" s="67">
        <v>10406187.67</v>
      </c>
      <c r="H31" s="67">
        <v>10495581.41</v>
      </c>
      <c r="I31" s="67">
        <v>10550479.27</v>
      </c>
      <c r="J31" s="67">
        <v>10629396.289999999</v>
      </c>
      <c r="K31" s="67">
        <v>10767407.189999999</v>
      </c>
      <c r="L31" s="67">
        <v>10851451.690000001</v>
      </c>
      <c r="M31" s="67">
        <v>10890418.210000001</v>
      </c>
      <c r="N31" s="67">
        <v>10899869.01</v>
      </c>
      <c r="O31" s="67">
        <v>10795195.52</v>
      </c>
      <c r="P31" s="67">
        <v>10942411.609999999</v>
      </c>
      <c r="Q31" s="67">
        <v>10750453.699999999</v>
      </c>
      <c r="R31" s="67">
        <v>11097470.27</v>
      </c>
      <c r="S31" s="67">
        <v>11312292.100000001</v>
      </c>
      <c r="T31" s="67">
        <v>11840948.6</v>
      </c>
      <c r="U31" s="67">
        <v>11876043.5</v>
      </c>
      <c r="V31" s="67">
        <v>12443761.27</v>
      </c>
      <c r="W31" s="67">
        <v>12774250.539999999</v>
      </c>
    </row>
    <row r="32" spans="2:23" x14ac:dyDescent="0.25">
      <c r="B32" s="4" t="s">
        <v>17</v>
      </c>
      <c r="C32" s="4" t="s">
        <v>64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  <c r="V32" s="66">
        <v>0</v>
      </c>
      <c r="W32" s="66">
        <v>0</v>
      </c>
    </row>
    <row r="33" spans="2:23" x14ac:dyDescent="0.25">
      <c r="B33" s="4" t="s">
        <v>18</v>
      </c>
      <c r="C33" s="4" t="s">
        <v>65</v>
      </c>
      <c r="D33" s="66">
        <v>0</v>
      </c>
      <c r="E33" s="66">
        <v>0</v>
      </c>
      <c r="F33" s="66">
        <v>0</v>
      </c>
      <c r="G33" s="66">
        <v>0</v>
      </c>
      <c r="H33" s="66">
        <v>0</v>
      </c>
      <c r="I33" s="66">
        <v>0</v>
      </c>
      <c r="J33" s="66">
        <v>0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66">
        <v>0</v>
      </c>
      <c r="V33" s="66">
        <v>0</v>
      </c>
      <c r="W33" s="66">
        <v>0</v>
      </c>
    </row>
    <row r="34" spans="2:23" x14ac:dyDescent="0.25">
      <c r="B34" s="4" t="s">
        <v>19</v>
      </c>
      <c r="C34" s="4" t="s">
        <v>105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  <c r="V34" s="66">
        <v>0</v>
      </c>
      <c r="W34" s="66">
        <v>0</v>
      </c>
    </row>
    <row r="35" spans="2:23" x14ac:dyDescent="0.25">
      <c r="B35" s="4" t="s">
        <v>20</v>
      </c>
      <c r="C35" s="4" t="s">
        <v>66</v>
      </c>
      <c r="D35" s="66">
        <v>491649.89</v>
      </c>
      <c r="E35" s="66">
        <v>554249.6</v>
      </c>
      <c r="F35" s="66">
        <v>615260.81999999995</v>
      </c>
      <c r="G35" s="66">
        <v>638466.56999999995</v>
      </c>
      <c r="H35" s="66">
        <v>668394.25</v>
      </c>
      <c r="I35" s="66">
        <v>700255.05</v>
      </c>
      <c r="J35" s="66">
        <v>717712.96</v>
      </c>
      <c r="K35" s="66">
        <v>709587.12</v>
      </c>
      <c r="L35" s="66">
        <v>697616.13</v>
      </c>
      <c r="M35" s="66">
        <v>692500.22</v>
      </c>
      <c r="N35" s="66">
        <v>692486.91</v>
      </c>
      <c r="O35" s="66">
        <v>700821.68</v>
      </c>
      <c r="P35" s="66">
        <v>710984.45</v>
      </c>
      <c r="Q35" s="66">
        <v>724776.85</v>
      </c>
      <c r="R35" s="66">
        <v>741256.09</v>
      </c>
      <c r="S35" s="66">
        <v>748900.44</v>
      </c>
      <c r="T35" s="66">
        <v>776477.21</v>
      </c>
      <c r="U35" s="66">
        <v>798720.24</v>
      </c>
      <c r="V35" s="66">
        <v>790523.69</v>
      </c>
      <c r="W35" s="66">
        <v>791605.96</v>
      </c>
    </row>
    <row r="36" spans="2:23" x14ac:dyDescent="0.25">
      <c r="B36" s="58" t="s">
        <v>125</v>
      </c>
      <c r="C36" s="4" t="s">
        <v>67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  <c r="V36" s="66">
        <v>0</v>
      </c>
      <c r="W36" s="66">
        <v>0</v>
      </c>
    </row>
    <row r="37" spans="2:23" x14ac:dyDescent="0.25">
      <c r="B37" s="4" t="s">
        <v>21</v>
      </c>
      <c r="C37" s="4" t="s">
        <v>119</v>
      </c>
      <c r="D37" s="66">
        <v>0</v>
      </c>
      <c r="E37" s="66">
        <v>0</v>
      </c>
      <c r="F37" s="66">
        <v>0</v>
      </c>
      <c r="G37" s="66">
        <v>322</v>
      </c>
      <c r="H37" s="66">
        <v>209</v>
      </c>
      <c r="I37" s="66">
        <v>89</v>
      </c>
      <c r="J37" s="66">
        <v>97</v>
      </c>
      <c r="K37" s="66">
        <v>156</v>
      </c>
      <c r="L37" s="66">
        <v>140</v>
      </c>
      <c r="M37" s="66">
        <v>69</v>
      </c>
      <c r="N37" s="66">
        <v>68.28</v>
      </c>
      <c r="O37" s="66">
        <v>68.150000000000006</v>
      </c>
      <c r="P37" s="66">
        <v>26.07</v>
      </c>
      <c r="Q37" s="66">
        <v>34.25</v>
      </c>
      <c r="R37" s="66">
        <v>40.700000000000003</v>
      </c>
      <c r="S37" s="66">
        <v>26.97</v>
      </c>
      <c r="T37" s="66">
        <v>30.04</v>
      </c>
      <c r="U37" s="66">
        <v>270.74</v>
      </c>
      <c r="V37" s="66">
        <v>328.22</v>
      </c>
      <c r="W37" s="66">
        <v>633.67999999999995</v>
      </c>
    </row>
    <row r="38" spans="2:23" x14ac:dyDescent="0.25">
      <c r="B38" s="4" t="s">
        <v>22</v>
      </c>
      <c r="C38" s="4" t="s">
        <v>68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</row>
    <row r="39" spans="2:23" x14ac:dyDescent="0.25">
      <c r="B39" s="4" t="s">
        <v>23</v>
      </c>
      <c r="C39" s="4" t="s">
        <v>106</v>
      </c>
      <c r="D39" s="66">
        <v>32414.240000000002</v>
      </c>
      <c r="E39" s="66">
        <v>32985.74</v>
      </c>
      <c r="F39" s="66">
        <v>33317.94</v>
      </c>
      <c r="G39" s="66">
        <v>33659.14</v>
      </c>
      <c r="H39" s="66">
        <v>33898.639999999999</v>
      </c>
      <c r="I39" s="66">
        <v>34159.94</v>
      </c>
      <c r="J39" s="66">
        <v>34433.839999999997</v>
      </c>
      <c r="K39" s="66">
        <v>34651.54</v>
      </c>
      <c r="L39" s="66">
        <v>34919.839999999997</v>
      </c>
      <c r="M39" s="66">
        <v>35213.040000000001</v>
      </c>
      <c r="N39" s="66">
        <v>35560.639999999999</v>
      </c>
      <c r="O39" s="66">
        <v>35975.14</v>
      </c>
      <c r="P39" s="66">
        <v>36435.339999999997</v>
      </c>
      <c r="Q39" s="66">
        <v>36906.839999999997</v>
      </c>
      <c r="R39" s="66">
        <v>37354.14</v>
      </c>
      <c r="S39" s="66">
        <v>37705.040000000001</v>
      </c>
      <c r="T39" s="66">
        <v>38203.74</v>
      </c>
      <c r="U39" s="66">
        <v>38748.639999999999</v>
      </c>
      <c r="V39" s="66">
        <v>39210.04</v>
      </c>
      <c r="W39" s="66">
        <v>39658.639999999999</v>
      </c>
    </row>
    <row r="40" spans="2:23" x14ac:dyDescent="0.25">
      <c r="B40" s="4" t="s">
        <v>71</v>
      </c>
      <c r="C40" s="4" t="s">
        <v>70</v>
      </c>
      <c r="D40" s="66">
        <v>150655.01</v>
      </c>
      <c r="E40" s="66">
        <v>161081.37</v>
      </c>
      <c r="F40" s="66">
        <v>169200.35</v>
      </c>
      <c r="G40" s="66">
        <v>173685.89</v>
      </c>
      <c r="H40" s="66">
        <v>170229.12</v>
      </c>
      <c r="I40" s="66">
        <v>173939.37</v>
      </c>
      <c r="J40" s="66">
        <v>173628.46</v>
      </c>
      <c r="K40" s="66">
        <v>172856.02</v>
      </c>
      <c r="L40" s="66">
        <v>173688.88</v>
      </c>
      <c r="M40" s="66">
        <v>174188.26</v>
      </c>
      <c r="N40" s="66">
        <v>174256.96</v>
      </c>
      <c r="O40" s="66">
        <v>177398.95</v>
      </c>
      <c r="P40" s="66">
        <v>180691.83</v>
      </c>
      <c r="Q40" s="66">
        <v>181148.45</v>
      </c>
      <c r="R40" s="66">
        <v>187654.31</v>
      </c>
      <c r="S40" s="66">
        <v>183145.60000000001</v>
      </c>
      <c r="T40" s="66">
        <v>191177.72</v>
      </c>
      <c r="U40" s="66">
        <v>194785.61</v>
      </c>
      <c r="V40" s="66">
        <v>204727.98</v>
      </c>
      <c r="W40" s="66">
        <v>210503.3</v>
      </c>
    </row>
    <row r="41" spans="2:23" x14ac:dyDescent="0.25">
      <c r="B41" s="2" t="s">
        <v>45</v>
      </c>
      <c r="C41" s="2" t="s">
        <v>72</v>
      </c>
      <c r="D41" s="67">
        <v>674719.14</v>
      </c>
      <c r="E41" s="67">
        <v>748316.7</v>
      </c>
      <c r="F41" s="67">
        <v>817779.11</v>
      </c>
      <c r="G41" s="67">
        <v>846133.6</v>
      </c>
      <c r="H41" s="67">
        <v>872731.01</v>
      </c>
      <c r="I41" s="67">
        <v>908443.35</v>
      </c>
      <c r="J41" s="67">
        <v>925872.26</v>
      </c>
      <c r="K41" s="67">
        <v>917250.68</v>
      </c>
      <c r="L41" s="67">
        <v>906364.84</v>
      </c>
      <c r="M41" s="67">
        <v>901970.51</v>
      </c>
      <c r="N41" s="67">
        <v>902372.79</v>
      </c>
      <c r="O41" s="67">
        <v>914263.92</v>
      </c>
      <c r="P41" s="67">
        <v>928137.68</v>
      </c>
      <c r="Q41" s="67">
        <v>942866.39</v>
      </c>
      <c r="R41" s="67">
        <v>966305.25</v>
      </c>
      <c r="S41" s="67">
        <v>969778.04</v>
      </c>
      <c r="T41" s="67">
        <v>1005888.71</v>
      </c>
      <c r="U41" s="67">
        <v>1032525.23</v>
      </c>
      <c r="V41" s="67">
        <v>1034789.93</v>
      </c>
      <c r="W41" s="67">
        <v>1042401.57</v>
      </c>
    </row>
    <row r="42" spans="2:23" x14ac:dyDescent="0.25">
      <c r="B42" s="2" t="s">
        <v>34</v>
      </c>
      <c r="C42" s="2" t="s">
        <v>73</v>
      </c>
      <c r="D42" s="67">
        <v>8454793.6899999995</v>
      </c>
      <c r="E42" s="67">
        <v>9224024.0800000019</v>
      </c>
      <c r="F42" s="67">
        <v>9413746.1700000018</v>
      </c>
      <c r="G42" s="67">
        <v>9560054.0700000003</v>
      </c>
      <c r="H42" s="67">
        <v>9622850.4000000004</v>
      </c>
      <c r="I42" s="67">
        <v>9642035.9199999999</v>
      </c>
      <c r="J42" s="67">
        <v>9703524.0299999993</v>
      </c>
      <c r="K42" s="67">
        <v>9850156.5099999998</v>
      </c>
      <c r="L42" s="67">
        <v>9945086.8500000015</v>
      </c>
      <c r="M42" s="67">
        <v>9988447.7000000011</v>
      </c>
      <c r="N42" s="67">
        <v>9997496.2199999988</v>
      </c>
      <c r="O42" s="67">
        <v>9880931.5999999996</v>
      </c>
      <c r="P42" s="67">
        <v>10014273.93</v>
      </c>
      <c r="Q42" s="67">
        <v>9807587.3099999987</v>
      </c>
      <c r="R42" s="67">
        <v>10131165.02</v>
      </c>
      <c r="S42" s="67">
        <v>10342514.060000002</v>
      </c>
      <c r="T42" s="67">
        <v>10835059.890000001</v>
      </c>
      <c r="U42" s="67">
        <v>10843518.27</v>
      </c>
      <c r="V42" s="67">
        <v>11408971.34</v>
      </c>
      <c r="W42" s="67">
        <v>11731848.969999999</v>
      </c>
    </row>
    <row r="43" spans="2:23" x14ac:dyDescent="0.25">
      <c r="B43" s="15" t="s">
        <v>74</v>
      </c>
      <c r="C43" s="15" t="s">
        <v>97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</row>
    <row r="44" spans="2:23" x14ac:dyDescent="0.25">
      <c r="B44" s="58" t="s">
        <v>121</v>
      </c>
      <c r="C44" s="14" t="s">
        <v>95</v>
      </c>
      <c r="D44" s="66">
        <v>493749.8</v>
      </c>
      <c r="E44" s="66">
        <v>517836</v>
      </c>
      <c r="F44" s="66">
        <v>534544.1</v>
      </c>
      <c r="G44" s="66">
        <v>550742.5</v>
      </c>
      <c r="H44" s="66">
        <v>549000.5</v>
      </c>
      <c r="I44" s="66">
        <v>564295</v>
      </c>
      <c r="J44" s="66">
        <v>582784.69999999995</v>
      </c>
      <c r="K44" s="66">
        <v>580008.6</v>
      </c>
      <c r="L44" s="66">
        <v>559384.19999999995</v>
      </c>
      <c r="M44" s="66">
        <v>541859.1</v>
      </c>
      <c r="N44" s="66">
        <v>536935</v>
      </c>
      <c r="O44" s="66">
        <v>538192.69999999995</v>
      </c>
      <c r="P44" s="66">
        <v>542478.19999999995</v>
      </c>
      <c r="Q44" s="66">
        <v>547899.19999999995</v>
      </c>
      <c r="R44" s="66">
        <v>556380.19999999995</v>
      </c>
      <c r="S44" s="66">
        <v>561042.1</v>
      </c>
      <c r="T44" s="66">
        <v>574556.4</v>
      </c>
      <c r="U44" s="66">
        <v>604420.1</v>
      </c>
      <c r="V44" s="66">
        <v>640009.5</v>
      </c>
      <c r="W44" s="66">
        <v>664330.30000000005</v>
      </c>
    </row>
    <row r="45" spans="2:23" x14ac:dyDescent="0.25">
      <c r="B45" s="14" t="s">
        <v>41</v>
      </c>
      <c r="C45" s="14" t="s">
        <v>75</v>
      </c>
      <c r="D45" s="66">
        <v>1044696.9</v>
      </c>
      <c r="E45" s="66">
        <v>1083373.3</v>
      </c>
      <c r="F45" s="66">
        <v>1121113.3999999999</v>
      </c>
      <c r="G45" s="66">
        <v>1138047.8</v>
      </c>
      <c r="H45" s="66">
        <v>1112996.6000000001</v>
      </c>
      <c r="I45" s="66">
        <v>1111621</v>
      </c>
      <c r="J45" s="66">
        <v>1140288.2</v>
      </c>
      <c r="K45" s="66">
        <v>1107256.3999999999</v>
      </c>
      <c r="L45" s="66">
        <v>1110647.5</v>
      </c>
      <c r="M45" s="66">
        <v>1119020.3</v>
      </c>
      <c r="N45" s="66">
        <v>1133189</v>
      </c>
      <c r="O45" s="66">
        <v>1147839.8999999999</v>
      </c>
      <c r="P45" s="66">
        <v>1172404.2</v>
      </c>
      <c r="Q45" s="66">
        <v>1189996.7</v>
      </c>
      <c r="R45" s="66">
        <v>1198314.5</v>
      </c>
      <c r="S45" s="66">
        <v>1170933.7</v>
      </c>
      <c r="T45" s="66">
        <v>1228952.6000000001</v>
      </c>
      <c r="U45" s="66">
        <v>1310122.6000000001</v>
      </c>
      <c r="V45" s="66">
        <v>1382897.5</v>
      </c>
      <c r="W45" s="66">
        <v>1422970.8</v>
      </c>
    </row>
    <row r="46" spans="2:23" x14ac:dyDescent="0.25">
      <c r="B46" s="14" t="s">
        <v>126</v>
      </c>
      <c r="C46" s="14" t="s">
        <v>128</v>
      </c>
      <c r="D46" s="66">
        <v>58166700</v>
      </c>
      <c r="E46" s="66">
        <v>58399900</v>
      </c>
      <c r="F46" s="66">
        <v>58756200</v>
      </c>
      <c r="G46" s="66">
        <v>59211200</v>
      </c>
      <c r="H46" s="66">
        <v>59555500</v>
      </c>
      <c r="I46" s="66">
        <v>59819400</v>
      </c>
      <c r="J46" s="66">
        <v>60026800</v>
      </c>
      <c r="K46" s="66">
        <v>60191200</v>
      </c>
      <c r="L46" s="66">
        <v>60311600</v>
      </c>
      <c r="M46" s="66">
        <v>60320700</v>
      </c>
      <c r="N46" s="66">
        <v>60229600</v>
      </c>
      <c r="O46" s="66">
        <v>60115200</v>
      </c>
      <c r="P46" s="66">
        <v>60002300</v>
      </c>
      <c r="Q46" s="66">
        <v>59877200</v>
      </c>
      <c r="R46" s="66">
        <v>59729100</v>
      </c>
      <c r="S46" s="66">
        <v>59438900</v>
      </c>
      <c r="T46" s="66">
        <v>59133200</v>
      </c>
      <c r="U46" s="66">
        <v>59013700</v>
      </c>
      <c r="V46" s="66">
        <v>58984200</v>
      </c>
      <c r="W46" s="66">
        <v>58952700</v>
      </c>
    </row>
    <row r="47" spans="2:23" x14ac:dyDescent="0.25">
      <c r="B47" s="17" t="s">
        <v>173</v>
      </c>
      <c r="C47" s="17" t="s">
        <v>174</v>
      </c>
      <c r="D47" s="70">
        <v>84.7</v>
      </c>
      <c r="E47" s="70">
        <v>86.5</v>
      </c>
      <c r="F47" s="70">
        <v>88.9</v>
      </c>
      <c r="G47" s="70">
        <v>91</v>
      </c>
      <c r="H47" s="70">
        <v>92</v>
      </c>
      <c r="I47" s="70">
        <v>93.9</v>
      </c>
      <c r="J47" s="70">
        <v>97.4</v>
      </c>
      <c r="K47" s="70">
        <v>99.9</v>
      </c>
      <c r="L47" s="70">
        <v>100.5</v>
      </c>
      <c r="M47" s="70">
        <v>100.5</v>
      </c>
      <c r="N47" s="70">
        <v>100.6</v>
      </c>
      <c r="O47" s="70">
        <v>101.1</v>
      </c>
      <c r="P47" s="70">
        <v>102.1</v>
      </c>
      <c r="Q47" s="70">
        <v>103.3</v>
      </c>
      <c r="R47" s="70">
        <v>103.8</v>
      </c>
      <c r="S47" s="70">
        <v>103.5</v>
      </c>
      <c r="T47" s="70">
        <v>107.8</v>
      </c>
      <c r="U47" s="70">
        <v>121.1</v>
      </c>
      <c r="V47" s="70">
        <v>121.7</v>
      </c>
      <c r="W47" s="70">
        <v>123.4</v>
      </c>
    </row>
    <row r="48" spans="2:23" ht="17.399999999999999" x14ac:dyDescent="0.3">
      <c r="B48" s="19"/>
    </row>
    <row r="49" spans="2:23" x14ac:dyDescent="0.25">
      <c r="B49" s="20" t="s">
        <v>76</v>
      </c>
    </row>
    <row r="50" spans="2:23" x14ac:dyDescent="0.25">
      <c r="B50" s="20" t="s">
        <v>181</v>
      </c>
    </row>
    <row r="54" spans="2:23" ht="15.6" x14ac:dyDescent="0.3">
      <c r="B54" s="24" t="s">
        <v>99</v>
      </c>
    </row>
    <row r="55" spans="2:23" ht="15.6" x14ac:dyDescent="0.3">
      <c r="B55" s="24" t="s">
        <v>111</v>
      </c>
    </row>
    <row r="57" spans="2:23" x14ac:dyDescent="0.25">
      <c r="B57" s="2" t="str">
        <f t="shared" ref="B57:C67" si="0">B5</f>
        <v>Attività/Passività</v>
      </c>
      <c r="C57" s="2" t="str">
        <f t="shared" si="0"/>
        <v>Assets/Liabilities</v>
      </c>
      <c r="D57" s="3" t="s">
        <v>0</v>
      </c>
      <c r="E57" s="3" t="s">
        <v>1</v>
      </c>
      <c r="F57" s="3" t="s">
        <v>2</v>
      </c>
      <c r="G57" s="3" t="s">
        <v>3</v>
      </c>
      <c r="H57" s="3" t="s">
        <v>4</v>
      </c>
      <c r="I57" s="3" t="s">
        <v>5</v>
      </c>
      <c r="J57" s="3" t="s">
        <v>6</v>
      </c>
      <c r="K57" s="3" t="s">
        <v>7</v>
      </c>
      <c r="L57" s="3" t="s">
        <v>8</v>
      </c>
      <c r="M57" s="3" t="s">
        <v>9</v>
      </c>
      <c r="N57" s="3" t="s">
        <v>10</v>
      </c>
      <c r="O57" s="3" t="s">
        <v>11</v>
      </c>
      <c r="P57" s="3" t="s">
        <v>12</v>
      </c>
      <c r="Q57" s="3" t="s">
        <v>131</v>
      </c>
      <c r="R57" s="3" t="s">
        <v>132</v>
      </c>
      <c r="S57" s="3" t="s">
        <v>133</v>
      </c>
      <c r="T57" s="3" t="s">
        <v>172</v>
      </c>
      <c r="U57" s="3" t="s">
        <v>179</v>
      </c>
      <c r="V57" s="3" t="s">
        <v>180</v>
      </c>
      <c r="W57" s="3" t="s">
        <v>182</v>
      </c>
    </row>
    <row r="58" spans="2:23" x14ac:dyDescent="0.25">
      <c r="B58" s="4" t="s">
        <v>13</v>
      </c>
      <c r="C58" s="4" t="str">
        <f t="shared" si="0"/>
        <v>Dwellings</v>
      </c>
      <c r="D58" s="10">
        <v>0.46298794675115212</v>
      </c>
      <c r="E58" s="10">
        <v>0.47076523993396863</v>
      </c>
      <c r="F58" s="10">
        <v>0.49415205080742364</v>
      </c>
      <c r="G58" s="10">
        <v>0.51474795283987029</v>
      </c>
      <c r="H58" s="10">
        <v>0.52098439204045954</v>
      </c>
      <c r="I58" s="10">
        <v>0.52763473180114595</v>
      </c>
      <c r="J58" s="10">
        <v>0.53638237247432619</v>
      </c>
      <c r="K58" s="10">
        <v>0.52525268156037852</v>
      </c>
      <c r="L58" s="10">
        <v>0.51088423543449413</v>
      </c>
      <c r="M58" s="10">
        <v>0.50140265458180222</v>
      </c>
      <c r="N58" s="10">
        <v>0.49218576801961039</v>
      </c>
      <c r="O58" s="10">
        <v>0.49219601350953579</v>
      </c>
      <c r="P58" s="10">
        <v>0.48490715658611572</v>
      </c>
      <c r="Q58" s="10">
        <v>0.49283659535225016</v>
      </c>
      <c r="R58" s="10">
        <v>0.47766615012522134</v>
      </c>
      <c r="S58" s="10">
        <v>0.46856187527194415</v>
      </c>
      <c r="T58" s="10">
        <v>0.44915371898498063</v>
      </c>
      <c r="U58" s="10">
        <v>0.45850685878676684</v>
      </c>
      <c r="V58" s="10">
        <v>0.44556714643562112</v>
      </c>
      <c r="W58" s="10">
        <v>0.44320709714215456</v>
      </c>
    </row>
    <row r="59" spans="2:23" x14ac:dyDescent="0.25">
      <c r="B59" s="4" t="s">
        <v>39</v>
      </c>
      <c r="C59" s="4" t="str">
        <f t="shared" si="0"/>
        <v>Non-residential buildings</v>
      </c>
      <c r="D59" s="10">
        <v>6.5429657761924637E-2</v>
      </c>
      <c r="E59" s="10">
        <v>6.5338892279611802E-2</v>
      </c>
      <c r="F59" s="10">
        <v>6.841355329183138E-2</v>
      </c>
      <c r="G59" s="10">
        <v>7.0558404603517977E-2</v>
      </c>
      <c r="H59" s="10">
        <v>7.0620556503310478E-2</v>
      </c>
      <c r="I59" s="10">
        <v>7.1440678732313176E-2</v>
      </c>
      <c r="J59" s="10">
        <v>7.2325104740261784E-2</v>
      </c>
      <c r="K59" s="10">
        <v>7.1337257563118137E-2</v>
      </c>
      <c r="L59" s="10">
        <v>6.9138408522003009E-2</v>
      </c>
      <c r="M59" s="10">
        <v>6.7139588755976698E-2</v>
      </c>
      <c r="N59" s="10">
        <v>6.5568696224175993E-2</v>
      </c>
      <c r="O59" s="10">
        <v>6.5485409568570754E-2</v>
      </c>
      <c r="P59" s="10">
        <v>6.4635651189875146E-2</v>
      </c>
      <c r="Q59" s="10">
        <v>6.5196467010503939E-2</v>
      </c>
      <c r="R59" s="10">
        <v>6.2511399726417116E-2</v>
      </c>
      <c r="S59" s="10">
        <v>6.0536343470126618E-2</v>
      </c>
      <c r="T59" s="10">
        <v>5.6960613780554704E-2</v>
      </c>
      <c r="U59" s="10">
        <v>5.7488169355391805E-2</v>
      </c>
      <c r="V59" s="10">
        <v>5.5551748784071618E-2</v>
      </c>
      <c r="W59" s="10">
        <v>5.4753881475069308E-2</v>
      </c>
    </row>
    <row r="60" spans="2:23" x14ac:dyDescent="0.25">
      <c r="B60" s="4" t="s">
        <v>38</v>
      </c>
      <c r="C60" s="4" t="str">
        <f t="shared" si="0"/>
        <v>Other structures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</row>
    <row r="61" spans="2:23" x14ac:dyDescent="0.25">
      <c r="B61" s="4" t="s">
        <v>118</v>
      </c>
      <c r="C61" s="4" t="str">
        <f t="shared" si="0"/>
        <v>Land improvements</v>
      </c>
      <c r="D61" s="10">
        <v>3.8777315568984203E-3</v>
      </c>
      <c r="E61" s="10">
        <v>3.6486719419951468E-3</v>
      </c>
      <c r="F61" s="10">
        <v>3.6583499503409327E-3</v>
      </c>
      <c r="G61" s="10">
        <v>3.6864028611161884E-3</v>
      </c>
      <c r="H61" s="10">
        <v>3.659759140489579E-3</v>
      </c>
      <c r="I61" s="10">
        <v>3.6947989757056795E-3</v>
      </c>
      <c r="J61" s="10">
        <v>3.7660934739690666E-3</v>
      </c>
      <c r="K61" s="10">
        <v>3.6356849248124334E-3</v>
      </c>
      <c r="L61" s="10">
        <v>3.4780784247310224E-3</v>
      </c>
      <c r="M61" s="10">
        <v>3.3284855825568885E-3</v>
      </c>
      <c r="N61" s="10">
        <v>3.1982586183391206E-3</v>
      </c>
      <c r="O61" s="10">
        <v>3.0947934141724561E-3</v>
      </c>
      <c r="P61" s="10">
        <v>2.9542939118152949E-3</v>
      </c>
      <c r="Q61" s="10">
        <v>2.9499685208634499E-3</v>
      </c>
      <c r="R61" s="10">
        <v>2.7549972431690057E-3</v>
      </c>
      <c r="S61" s="10">
        <v>2.6203266091405115E-3</v>
      </c>
      <c r="T61" s="10">
        <v>2.5437995736253766E-3</v>
      </c>
      <c r="U61" s="10">
        <v>2.6833768333704741E-3</v>
      </c>
      <c r="V61" s="10">
        <v>2.4582840618895931E-3</v>
      </c>
      <c r="W61" s="10">
        <v>2.273542381923566E-3</v>
      </c>
    </row>
    <row r="62" spans="2:23" x14ac:dyDescent="0.25">
      <c r="B62" s="58" t="s">
        <v>122</v>
      </c>
      <c r="C62" s="4" t="str">
        <f t="shared" si="0"/>
        <v>Machinery and equipment and weapons systems</v>
      </c>
      <c r="D62" s="10">
        <v>9.3147138936656715E-3</v>
      </c>
      <c r="E62" s="10">
        <v>8.8059465613247907E-3</v>
      </c>
      <c r="F62" s="10">
        <v>8.8288498076212543E-3</v>
      </c>
      <c r="G62" s="10">
        <v>8.8510416034040269E-3</v>
      </c>
      <c r="H62" s="10">
        <v>8.6367773693444196E-3</v>
      </c>
      <c r="I62" s="10">
        <v>8.6486592376385958E-3</v>
      </c>
      <c r="J62" s="10">
        <v>8.6568227855582207E-3</v>
      </c>
      <c r="K62" s="10">
        <v>8.5070433748498375E-3</v>
      </c>
      <c r="L62" s="10">
        <v>7.9815496096080386E-3</v>
      </c>
      <c r="M62" s="10">
        <v>7.6482094988342963E-3</v>
      </c>
      <c r="N62" s="10">
        <v>7.467924607655445E-3</v>
      </c>
      <c r="O62" s="10">
        <v>7.336032020288966E-3</v>
      </c>
      <c r="P62" s="10">
        <v>7.1969875386546532E-3</v>
      </c>
      <c r="Q62" s="10">
        <v>7.2412013643666038E-3</v>
      </c>
      <c r="R62" s="10">
        <v>7.0541482063371189E-3</v>
      </c>
      <c r="S62" s="10">
        <v>6.6642815915264417E-3</v>
      </c>
      <c r="T62" s="10">
        <v>6.5410975603762021E-3</v>
      </c>
      <c r="U62" s="10">
        <v>6.8279136902790905E-3</v>
      </c>
      <c r="V62" s="10">
        <v>6.5688016851515839E-3</v>
      </c>
      <c r="W62" s="10">
        <v>6.2921734428421508E-3</v>
      </c>
    </row>
    <row r="63" spans="2:23" x14ac:dyDescent="0.25">
      <c r="B63" s="58" t="s">
        <v>123</v>
      </c>
      <c r="C63" s="6" t="str">
        <f t="shared" si="0"/>
        <v>Transport equipment</v>
      </c>
      <c r="D63" s="10">
        <v>1.8137331430860149E-3</v>
      </c>
      <c r="E63" s="10">
        <v>1.711463775308328E-3</v>
      </c>
      <c r="F63" s="10">
        <v>1.6946935599029276E-3</v>
      </c>
      <c r="G63" s="10">
        <v>1.7157772439058848E-3</v>
      </c>
      <c r="H63" s="10">
        <v>1.6478553521124086E-3</v>
      </c>
      <c r="I63" s="10">
        <v>1.6525789543587247E-3</v>
      </c>
      <c r="J63" s="10">
        <v>1.5925833921467238E-3</v>
      </c>
      <c r="K63" s="10">
        <v>1.5191958204378078E-3</v>
      </c>
      <c r="L63" s="10">
        <v>1.3882750834049926E-3</v>
      </c>
      <c r="M63" s="10">
        <v>1.2834309693603584E-3</v>
      </c>
      <c r="N63" s="10">
        <v>1.284786082030173E-3</v>
      </c>
      <c r="O63" s="10">
        <v>1.3375209344980905E-3</v>
      </c>
      <c r="P63" s="10">
        <v>1.3664903618079123E-3</v>
      </c>
      <c r="Q63" s="10">
        <v>1.4190563882899195E-3</v>
      </c>
      <c r="R63" s="10">
        <v>1.4460052254773917E-3</v>
      </c>
      <c r="S63" s="10">
        <v>1.3994069336310717E-3</v>
      </c>
      <c r="T63" s="10">
        <v>1.4047016469609537E-3</v>
      </c>
      <c r="U63" s="10">
        <v>1.3984876360548864E-3</v>
      </c>
      <c r="V63" s="10">
        <v>1.2817105418480919E-3</v>
      </c>
      <c r="W63" s="10">
        <v>1.1457893325458452E-3</v>
      </c>
    </row>
    <row r="64" spans="2:23" x14ac:dyDescent="0.25">
      <c r="B64" s="58" t="s">
        <v>124</v>
      </c>
      <c r="C64" s="6" t="str">
        <f t="shared" si="0"/>
        <v>ICT equipment</v>
      </c>
      <c r="D64" s="10">
        <v>7.3864839510828534E-4</v>
      </c>
      <c r="E64" s="10">
        <v>6.375734785108296E-4</v>
      </c>
      <c r="F64" s="10">
        <v>6.0020376551324904E-4</v>
      </c>
      <c r="G64" s="10">
        <v>5.4942311068276162E-4</v>
      </c>
      <c r="H64" s="10">
        <v>5.2314395796773682E-4</v>
      </c>
      <c r="I64" s="10">
        <v>5.1528464829636122E-4</v>
      </c>
      <c r="J64" s="10">
        <v>5.2389616945968623E-4</v>
      </c>
      <c r="K64" s="10">
        <v>5.2384941894261178E-4</v>
      </c>
      <c r="L64" s="10">
        <v>4.7800977677300979E-4</v>
      </c>
      <c r="M64" s="10">
        <v>4.4712699788964293E-4</v>
      </c>
      <c r="N64" s="10">
        <v>4.5485867724203046E-4</v>
      </c>
      <c r="O64" s="10">
        <v>4.7551709373764081E-4</v>
      </c>
      <c r="P64" s="10">
        <v>4.6566517341966451E-4</v>
      </c>
      <c r="Q64" s="10">
        <v>4.6786862586087883E-4</v>
      </c>
      <c r="R64" s="10">
        <v>4.4854366615933275E-4</v>
      </c>
      <c r="S64" s="10">
        <v>4.143810961175587E-4</v>
      </c>
      <c r="T64" s="10">
        <v>3.7851697118252841E-4</v>
      </c>
      <c r="U64" s="10">
        <v>3.6843920283720756E-4</v>
      </c>
      <c r="V64" s="10">
        <v>3.4170536606573782E-4</v>
      </c>
      <c r="W64" s="10">
        <v>3.1894630430506652E-4</v>
      </c>
    </row>
    <row r="65" spans="2:23" x14ac:dyDescent="0.25">
      <c r="B65" s="58" t="s">
        <v>120</v>
      </c>
      <c r="C65" s="6" t="str">
        <f t="shared" si="0"/>
        <v>Other machinery and equipment and weapons systems</v>
      </c>
      <c r="D65" s="10">
        <v>6.7623323554713713E-3</v>
      </c>
      <c r="E65" s="10">
        <v>6.4568992797696982E-3</v>
      </c>
      <c r="F65" s="10">
        <v>6.5339524822050771E-3</v>
      </c>
      <c r="G65" s="10">
        <v>6.5858316391482104E-3</v>
      </c>
      <c r="H65" s="10">
        <v>6.4657780592642751E-3</v>
      </c>
      <c r="I65" s="10">
        <v>6.480786156741105E-3</v>
      </c>
      <c r="J65" s="10">
        <v>6.5403526318238347E-3</v>
      </c>
      <c r="K65" s="10">
        <v>6.4639888481824934E-3</v>
      </c>
      <c r="L65" s="10">
        <v>6.1152647494300359E-3</v>
      </c>
      <c r="M65" s="10">
        <v>5.9176515315842943E-3</v>
      </c>
      <c r="N65" s="10">
        <v>5.7282890228054217E-3</v>
      </c>
      <c r="O65" s="10">
        <v>5.5229939920532359E-3</v>
      </c>
      <c r="P65" s="10">
        <v>5.3648320034270763E-3</v>
      </c>
      <c r="Q65" s="10">
        <v>5.3542763502158058E-3</v>
      </c>
      <c r="R65" s="10">
        <v>5.1595993147003942E-3</v>
      </c>
      <c r="S65" s="10">
        <v>4.8504935617778109E-3</v>
      </c>
      <c r="T65" s="10">
        <v>4.7578873875020458E-3</v>
      </c>
      <c r="U65" s="10">
        <v>5.0609868513869956E-3</v>
      </c>
      <c r="V65" s="10">
        <v>4.9453777410822988E-3</v>
      </c>
      <c r="W65" s="10">
        <v>4.8274378059912394E-3</v>
      </c>
    </row>
    <row r="66" spans="2:23" x14ac:dyDescent="0.25">
      <c r="B66" s="4" t="s">
        <v>14</v>
      </c>
      <c r="C66" s="4" t="str">
        <f t="shared" si="0"/>
        <v>Cultivated biological resources</v>
      </c>
      <c r="D66" s="10">
        <v>4.5121794302796324E-4</v>
      </c>
      <c r="E66" s="10">
        <v>4.2988903955205583E-4</v>
      </c>
      <c r="F66" s="10">
        <v>4.3777441558547368E-4</v>
      </c>
      <c r="G66" s="10">
        <v>4.1088053911678108E-4</v>
      </c>
      <c r="H66" s="10">
        <v>4.3408743375180015E-4</v>
      </c>
      <c r="I66" s="10">
        <v>4.7364672941535482E-4</v>
      </c>
      <c r="J66" s="10">
        <v>4.5249982866148278E-4</v>
      </c>
      <c r="K66" s="10">
        <v>4.4980188029835249E-4</v>
      </c>
      <c r="L66" s="10">
        <v>4.3893666359767942E-4</v>
      </c>
      <c r="M66" s="10">
        <v>4.4445492419707542E-4</v>
      </c>
      <c r="N66" s="10">
        <v>4.2802349236672154E-4</v>
      </c>
      <c r="O66" s="10">
        <v>4.3893600548700388E-4</v>
      </c>
      <c r="P66" s="10">
        <v>4.3502293366937236E-4</v>
      </c>
      <c r="Q66" s="10">
        <v>4.2869818601237269E-4</v>
      </c>
      <c r="R66" s="10">
        <v>4.0429033742299907E-4</v>
      </c>
      <c r="S66" s="10">
        <v>3.7879149177910633E-4</v>
      </c>
      <c r="T66" s="10">
        <v>3.6227671826900761E-4</v>
      </c>
      <c r="U66" s="10">
        <v>3.9454217223101282E-4</v>
      </c>
      <c r="V66" s="10">
        <v>4.000317823519287E-4</v>
      </c>
      <c r="W66" s="10">
        <v>3.847896974157828E-4</v>
      </c>
    </row>
    <row r="67" spans="2:23" x14ac:dyDescent="0.25">
      <c r="B67" s="4" t="s">
        <v>43</v>
      </c>
      <c r="C67" s="4" t="str">
        <f t="shared" si="0"/>
        <v>Intellectual property products</v>
      </c>
      <c r="D67" s="10">
        <v>7.3087141934604196E-4</v>
      </c>
      <c r="E67" s="10">
        <v>6.8171557209861008E-4</v>
      </c>
      <c r="F67" s="10">
        <v>6.8707253392037747E-4</v>
      </c>
      <c r="G67" s="10">
        <v>6.9541317430420711E-4</v>
      </c>
      <c r="H67" s="10">
        <v>6.8859453494534892E-4</v>
      </c>
      <c r="I67" s="10">
        <v>6.8149510709384113E-4</v>
      </c>
      <c r="J67" s="10">
        <v>6.9189254021123723E-4</v>
      </c>
      <c r="K67" s="10">
        <v>6.7183304878804342E-4</v>
      </c>
      <c r="L67" s="10">
        <v>6.5472346032256984E-4</v>
      </c>
      <c r="M67" s="10">
        <v>6.4729378285280738E-4</v>
      </c>
      <c r="N67" s="10">
        <v>6.4056733100134751E-4</v>
      </c>
      <c r="O67" s="10">
        <v>6.4405503236313782E-4</v>
      </c>
      <c r="P67" s="10">
        <v>6.3293177471688991E-4</v>
      </c>
      <c r="Q67" s="10">
        <v>6.4347981890289902E-4</v>
      </c>
      <c r="R67" s="10">
        <v>6.2298882824580895E-4</v>
      </c>
      <c r="S67" s="10">
        <v>6.1885778214655531E-4</v>
      </c>
      <c r="T67" s="10">
        <v>6.0451237834103935E-4</v>
      </c>
      <c r="U67" s="10">
        <v>5.975053897369103E-4</v>
      </c>
      <c r="V67" s="10">
        <v>5.6850174529264337E-4</v>
      </c>
      <c r="W67" s="10">
        <v>5.5675281909728391E-4</v>
      </c>
    </row>
    <row r="68" spans="2:23" x14ac:dyDescent="0.25">
      <c r="B68" s="59" t="s">
        <v>127</v>
      </c>
      <c r="C68" s="7" t="s">
        <v>117</v>
      </c>
      <c r="D68" s="10">
        <v>8.6072500760152825E-5</v>
      </c>
      <c r="E68" s="10">
        <v>8.1766158817528887E-5</v>
      </c>
      <c r="F68" s="10">
        <v>8.2910414311169049E-5</v>
      </c>
      <c r="G68" s="10">
        <v>8.542033145938833E-5</v>
      </c>
      <c r="H68" s="10">
        <v>8.6531652180286408E-5</v>
      </c>
      <c r="I68" s="10">
        <v>9.2450776409136538E-5</v>
      </c>
      <c r="J68" s="10">
        <v>9.7267988867126925E-5</v>
      </c>
      <c r="K68" s="10">
        <v>9.9819759858083343E-5</v>
      </c>
      <c r="L68" s="10">
        <v>1.0473253095227114E-4</v>
      </c>
      <c r="M68" s="10">
        <v>1.107120017570014E-4</v>
      </c>
      <c r="N68" s="10">
        <v>1.1708397585596307E-4</v>
      </c>
      <c r="O68" s="10">
        <v>1.2105385192689868E-4</v>
      </c>
      <c r="P68" s="10">
        <v>1.250821161533696E-4</v>
      </c>
      <c r="Q68" s="10">
        <v>1.3070146053463771E-4</v>
      </c>
      <c r="R68" s="10">
        <v>1.3461626511750954E-4</v>
      </c>
      <c r="S68" s="10">
        <v>1.3734617054310326E-4</v>
      </c>
      <c r="T68" s="10">
        <v>1.4019991607766964E-4</v>
      </c>
      <c r="U68" s="10">
        <v>1.4018978627014967E-4</v>
      </c>
      <c r="V68" s="10">
        <v>1.3665482349775102E-4</v>
      </c>
      <c r="W68" s="10">
        <v>1.3768322411500158E-4</v>
      </c>
    </row>
    <row r="69" spans="2:23" x14ac:dyDescent="0.25">
      <c r="B69" s="58" t="s">
        <v>171</v>
      </c>
      <c r="C69" s="7" t="s">
        <v>170</v>
      </c>
      <c r="D69" s="10">
        <v>3.2479279620005745E-4</v>
      </c>
      <c r="E69" s="10">
        <v>2.9723212086219935E-4</v>
      </c>
      <c r="F69" s="10">
        <v>2.9436471274593771E-4</v>
      </c>
      <c r="G69" s="10">
        <v>2.9310445830158665E-4</v>
      </c>
      <c r="H69" s="10">
        <v>3.0111719175355335E-4</v>
      </c>
      <c r="I69" s="10">
        <v>3.0783435679884524E-4</v>
      </c>
      <c r="J69" s="10">
        <v>3.0462689617154166E-4</v>
      </c>
      <c r="K69" s="10">
        <v>2.9877202034188144E-4</v>
      </c>
      <c r="L69" s="10">
        <v>2.8474531226522001E-4</v>
      </c>
      <c r="M69" s="10">
        <v>2.7517767841534526E-4</v>
      </c>
      <c r="N69" s="10">
        <v>2.6463620777035377E-4</v>
      </c>
      <c r="O69" s="10">
        <v>2.6063446417318804E-4</v>
      </c>
      <c r="P69" s="10">
        <v>2.4511964049577547E-4</v>
      </c>
      <c r="Q69" s="10">
        <v>2.4258511061723843E-4</v>
      </c>
      <c r="R69" s="10">
        <v>2.3107067985864496E-4</v>
      </c>
      <c r="S69" s="10">
        <v>2.2672681869662824E-4</v>
      </c>
      <c r="T69" s="10">
        <v>2.1847067218921972E-4</v>
      </c>
      <c r="U69" s="10">
        <v>2.2799680718582749E-4</v>
      </c>
      <c r="V69" s="10">
        <v>2.2893399657770839E-4</v>
      </c>
      <c r="W69" s="10">
        <v>2.3476915460591869E-4</v>
      </c>
    </row>
    <row r="70" spans="2:23" x14ac:dyDescent="0.25">
      <c r="B70" s="4" t="s">
        <v>15</v>
      </c>
      <c r="C70" s="4" t="str">
        <f t="shared" ref="B70:C83" si="1">C18</f>
        <v>Inventories</v>
      </c>
      <c r="D70" s="10">
        <v>3.6723208153922929E-3</v>
      </c>
      <c r="E70" s="10">
        <v>3.4787018178895407E-3</v>
      </c>
      <c r="F70" s="10">
        <v>3.4844169392503322E-3</v>
      </c>
      <c r="G70" s="10">
        <v>3.4087795766228001E-3</v>
      </c>
      <c r="H70" s="10">
        <v>3.2388582082371743E-3</v>
      </c>
      <c r="I70" s="10">
        <v>3.1592593233918556E-3</v>
      </c>
      <c r="J70" s="10">
        <v>3.0231350044057866E-3</v>
      </c>
      <c r="K70" s="10">
        <v>2.873960225887956E-3</v>
      </c>
      <c r="L70" s="10">
        <v>2.7023020364199766E-3</v>
      </c>
      <c r="M70" s="10">
        <v>2.5894046910068112E-3</v>
      </c>
      <c r="N70" s="10">
        <v>2.4340200763568625E-3</v>
      </c>
      <c r="O70" s="10">
        <v>2.3171882300469905E-3</v>
      </c>
      <c r="P70" s="10">
        <v>1.9248956035204383E-3</v>
      </c>
      <c r="Q70" s="10">
        <v>1.8582378527894133E-3</v>
      </c>
      <c r="R70" s="10">
        <v>1.7517055263082044E-3</v>
      </c>
      <c r="S70" s="10">
        <v>1.6632791863640081E-3</v>
      </c>
      <c r="T70" s="10">
        <v>1.4501878675497331E-3</v>
      </c>
      <c r="U70" s="10">
        <v>1.3763337933209827E-3</v>
      </c>
      <c r="V70" s="10">
        <v>1.2838561953543489E-3</v>
      </c>
      <c r="W70" s="10">
        <v>1.2196879927485751E-3</v>
      </c>
    </row>
    <row r="71" spans="2:23" x14ac:dyDescent="0.25">
      <c r="B71" s="4" t="s">
        <v>16</v>
      </c>
      <c r="C71" s="4" t="str">
        <f t="shared" si="1"/>
        <v>Land under cultivation</v>
      </c>
      <c r="D71" s="10">
        <v>2.7523451106207603E-2</v>
      </c>
      <c r="E71" s="10">
        <v>2.5422797474837191E-2</v>
      </c>
      <c r="F71" s="10">
        <v>2.5257592873777268E-2</v>
      </c>
      <c r="G71" s="10">
        <v>2.5085517220928614E-2</v>
      </c>
      <c r="H71" s="10">
        <v>2.4939018599828097E-2</v>
      </c>
      <c r="I71" s="10">
        <v>2.4600778159720511E-2</v>
      </c>
      <c r="J71" s="10">
        <v>2.4235647347381005E-2</v>
      </c>
      <c r="K71" s="10">
        <v>2.3565376094966835E-2</v>
      </c>
      <c r="L71" s="10">
        <v>2.3109580834340882E-2</v>
      </c>
      <c r="M71" s="10">
        <v>2.3017141781555141E-2</v>
      </c>
      <c r="N71" s="10">
        <v>2.2891724641010157E-2</v>
      </c>
      <c r="O71" s="10">
        <v>2.3173429284956575E-2</v>
      </c>
      <c r="P71" s="10">
        <v>2.2827445073600187E-2</v>
      </c>
      <c r="Q71" s="10">
        <v>2.3208685601799301E-2</v>
      </c>
      <c r="R71" s="10">
        <v>2.2327430844290966E-2</v>
      </c>
      <c r="S71" s="10">
        <v>2.2390068941023893E-2</v>
      </c>
      <c r="T71" s="10">
        <v>2.158691914260991E-2</v>
      </c>
      <c r="U71" s="10">
        <v>2.177954299342201E-2</v>
      </c>
      <c r="V71" s="10">
        <v>2.0974735398471687E-2</v>
      </c>
      <c r="W71" s="10">
        <v>2.0594484128538159E-2</v>
      </c>
    </row>
    <row r="72" spans="2:23" x14ac:dyDescent="0.25">
      <c r="B72" s="2" t="str">
        <f t="shared" si="1"/>
        <v>Totale attività non finanziarie (a)</v>
      </c>
      <c r="C72" s="2" t="str">
        <f t="shared" si="1"/>
        <v>Non-financial assets (a)</v>
      </c>
      <c r="D72" s="11">
        <v>0.57398790029412783</v>
      </c>
      <c r="E72" s="11">
        <v>0.57857185462127769</v>
      </c>
      <c r="F72" s="11">
        <v>0.6049196703934645</v>
      </c>
      <c r="G72" s="11">
        <v>0.62744439241888084</v>
      </c>
      <c r="H72" s="11">
        <v>0.63320204383036649</v>
      </c>
      <c r="I72" s="11">
        <v>0.64033404806642491</v>
      </c>
      <c r="J72" s="11">
        <v>0.64953357760264674</v>
      </c>
      <c r="K72" s="11">
        <v>0.63629362938581313</v>
      </c>
      <c r="L72" s="11">
        <v>0.6183878057701605</v>
      </c>
      <c r="M72" s="11">
        <v>0.60621722441639814</v>
      </c>
      <c r="N72" s="11">
        <v>0.59481499218493816</v>
      </c>
      <c r="O72" s="11">
        <v>0.59468585706542165</v>
      </c>
      <c r="P72" s="11">
        <v>0.5855143846119677</v>
      </c>
      <c r="Q72" s="11">
        <v>0.59436333370748817</v>
      </c>
      <c r="R72" s="11">
        <v>0.57509311083741255</v>
      </c>
      <c r="S72" s="11">
        <v>0.56343381550410987</v>
      </c>
      <c r="T72" s="11">
        <v>0.53920313445157597</v>
      </c>
      <c r="U72" s="11">
        <v>0.54965425143483182</v>
      </c>
      <c r="V72" s="11">
        <v>0.53337310608820443</v>
      </c>
      <c r="W72" s="11">
        <v>0.52928241690803735</v>
      </c>
    </row>
    <row r="73" spans="2:23" x14ac:dyDescent="0.25">
      <c r="B73" s="4" t="str">
        <f t="shared" si="1"/>
        <v>Oro monetario e DSP</v>
      </c>
      <c r="C73" s="4" t="str">
        <f t="shared" si="1"/>
        <v>Monetary gold and SDRs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</row>
    <row r="74" spans="2:23" x14ac:dyDescent="0.25">
      <c r="B74" s="4" t="str">
        <f t="shared" si="1"/>
        <v>Biglietti e depositi</v>
      </c>
      <c r="C74" s="4" t="str">
        <f t="shared" si="1"/>
        <v>Currency and deposits</v>
      </c>
      <c r="D74" s="10">
        <v>0.1012247901074476</v>
      </c>
      <c r="E74" s="10">
        <v>0.10052871959716562</v>
      </c>
      <c r="F74" s="10">
        <v>0.10270828652050204</v>
      </c>
      <c r="G74" s="10">
        <v>0.10768862964394338</v>
      </c>
      <c r="H74" s="10">
        <v>0.10901205805615298</v>
      </c>
      <c r="I74" s="10">
        <v>0.10826086576444219</v>
      </c>
      <c r="J74" s="10">
        <v>0.10800578872763057</v>
      </c>
      <c r="K74" s="10">
        <v>0.11146627213231639</v>
      </c>
      <c r="L74" s="10">
        <v>0.11318278743588084</v>
      </c>
      <c r="M74" s="10">
        <v>0.11561212211702566</v>
      </c>
      <c r="N74" s="10">
        <v>0.11783227292196607</v>
      </c>
      <c r="O74" s="10">
        <v>0.12365865977386206</v>
      </c>
      <c r="P74" s="10">
        <v>0.12460667434169022</v>
      </c>
      <c r="Q74" s="10">
        <v>0.12882599178116549</v>
      </c>
      <c r="R74" s="10">
        <v>0.13049460325339535</v>
      </c>
      <c r="S74" s="10">
        <v>0.1368506485082718</v>
      </c>
      <c r="T74" s="10">
        <v>0.13658751461855007</v>
      </c>
      <c r="U74" s="10">
        <v>0.1372542842235295</v>
      </c>
      <c r="V74" s="10">
        <v>0.1264435813143818</v>
      </c>
      <c r="W74" s="10">
        <v>0.12366286578249623</v>
      </c>
    </row>
    <row r="75" spans="2:23" x14ac:dyDescent="0.25">
      <c r="B75" s="4" t="str">
        <f t="shared" si="1"/>
        <v>Titoli</v>
      </c>
      <c r="C75" s="4" t="str">
        <f t="shared" si="1"/>
        <v>Debt securities</v>
      </c>
      <c r="D75" s="10">
        <v>8.066184293866642E-2</v>
      </c>
      <c r="E75" s="10">
        <v>7.3473299415265259E-2</v>
      </c>
      <c r="F75" s="10">
        <v>7.4395878343565994E-2</v>
      </c>
      <c r="G75" s="10">
        <v>7.7725863269963502E-2</v>
      </c>
      <c r="H75" s="10">
        <v>7.4229461862656346E-2</v>
      </c>
      <c r="I75" s="10">
        <v>6.9502524125617277E-2</v>
      </c>
      <c r="J75" s="10">
        <v>7.0651871424393012E-2</v>
      </c>
      <c r="K75" s="10">
        <v>6.8344381986727862E-2</v>
      </c>
      <c r="L75" s="10">
        <v>6.3078564928855149E-2</v>
      </c>
      <c r="M75" s="10">
        <v>5.4054622021719394E-2</v>
      </c>
      <c r="N75" s="10">
        <v>4.4427744916541889E-2</v>
      </c>
      <c r="O75" s="10">
        <v>3.5863391198680206E-2</v>
      </c>
      <c r="P75" s="10">
        <v>2.9494156453140408E-2</v>
      </c>
      <c r="Q75" s="10">
        <v>2.8557597527255993E-2</v>
      </c>
      <c r="R75" s="10">
        <v>2.5523754793532777E-2</v>
      </c>
      <c r="S75" s="10">
        <v>2.3290132333128138E-2</v>
      </c>
      <c r="T75" s="10">
        <v>1.9637688487221371E-2</v>
      </c>
      <c r="U75" s="10">
        <v>2.2290158334297108E-2</v>
      </c>
      <c r="V75" s="10">
        <v>3.4968371745370201E-2</v>
      </c>
      <c r="W75" s="10">
        <v>3.8733254718205962E-2</v>
      </c>
    </row>
    <row r="76" spans="2:23" x14ac:dyDescent="0.25">
      <c r="B76" s="4" t="str">
        <f t="shared" si="1"/>
        <v>Prestiti</v>
      </c>
      <c r="C76" s="4" t="str">
        <f t="shared" si="1"/>
        <v>Loans</v>
      </c>
      <c r="D76" s="10">
        <v>1.3770723842665327E-3</v>
      </c>
      <c r="E76" s="10">
        <v>1.3035053942470666E-3</v>
      </c>
      <c r="F76" s="10">
        <v>1.2939419722569456E-3</v>
      </c>
      <c r="G76" s="10">
        <v>1.295287037620762E-3</v>
      </c>
      <c r="H76" s="10">
        <v>1.3069309325666027E-3</v>
      </c>
      <c r="I76" s="10">
        <v>1.3225939450616068E-3</v>
      </c>
      <c r="J76" s="10">
        <v>1.2676166766569959E-3</v>
      </c>
      <c r="K76" s="10">
        <v>1.1597035181874645E-3</v>
      </c>
      <c r="L76" s="10">
        <v>1.1923750268292442E-3</v>
      </c>
      <c r="M76" s="10">
        <v>1.1879249952146695E-3</v>
      </c>
      <c r="N76" s="10">
        <v>1.1530413795312207E-3</v>
      </c>
      <c r="O76" s="10">
        <v>1.1135509289969766E-3</v>
      </c>
      <c r="P76" s="10">
        <v>9.7592746284929787E-4</v>
      </c>
      <c r="Q76" s="10">
        <v>9.3679767208336526E-4</v>
      </c>
      <c r="R76" s="10">
        <v>8.6587301125520388E-4</v>
      </c>
      <c r="S76" s="10">
        <v>8.4465640698934907E-4</v>
      </c>
      <c r="T76" s="10">
        <v>7.9993591054014035E-4</v>
      </c>
      <c r="U76" s="10">
        <v>7.7273209718371272E-4</v>
      </c>
      <c r="V76" s="10">
        <v>6.835553829296502E-4</v>
      </c>
      <c r="W76" s="10">
        <v>6.3087849848919597E-4</v>
      </c>
    </row>
    <row r="77" spans="2:23" x14ac:dyDescent="0.25">
      <c r="B77" s="4" t="str">
        <f t="shared" si="1"/>
        <v>Azioni e altre partecipazioni</v>
      </c>
      <c r="C77" s="4" t="str">
        <f t="shared" si="1"/>
        <v>Shares and other equity</v>
      </c>
      <c r="D77" s="10">
        <v>0.11912392701024332</v>
      </c>
      <c r="E77" s="10">
        <v>0.13113704082623617</v>
      </c>
      <c r="F77" s="10">
        <v>0.10908087498758541</v>
      </c>
      <c r="G77" s="10">
        <v>9.0936649425235661E-2</v>
      </c>
      <c r="H77" s="10">
        <v>8.0034766744761024E-2</v>
      </c>
      <c r="I77" s="10">
        <v>7.2830664876516085E-2</v>
      </c>
      <c r="J77" s="10">
        <v>6.5095742140215185E-2</v>
      </c>
      <c r="K77" s="10">
        <v>6.9843354739888869E-2</v>
      </c>
      <c r="L77" s="10">
        <v>8.2292316780336688E-2</v>
      </c>
      <c r="M77" s="10">
        <v>8.7222404290018526E-2</v>
      </c>
      <c r="N77" s="10">
        <v>9.5572703584260774E-2</v>
      </c>
      <c r="O77" s="10">
        <v>8.9190932967928321E-2</v>
      </c>
      <c r="P77" s="10">
        <v>9.4483094481217389E-2</v>
      </c>
      <c r="Q77" s="10">
        <v>8.6507663392848252E-2</v>
      </c>
      <c r="R77" s="10">
        <v>9.7005663796204969E-2</v>
      </c>
      <c r="S77" s="10">
        <v>0.10030600606573799</v>
      </c>
      <c r="T77" s="10">
        <v>0.12187584700773044</v>
      </c>
      <c r="U77" s="10">
        <v>0.12679248522456155</v>
      </c>
      <c r="V77" s="10">
        <v>0.13954639777495506</v>
      </c>
      <c r="W77" s="10">
        <v>0.13766545399226215</v>
      </c>
    </row>
    <row r="78" spans="2:23" x14ac:dyDescent="0.25">
      <c r="B78" s="4" t="str">
        <f t="shared" si="1"/>
        <v>Derivati</v>
      </c>
      <c r="C78" s="4" t="str">
        <f t="shared" si="1"/>
        <v>Derivatives</v>
      </c>
      <c r="D78" s="10">
        <v>5.7317406716432641E-5</v>
      </c>
      <c r="E78" s="10">
        <v>2.0575911365917038E-5</v>
      </c>
      <c r="F78" s="10">
        <v>4.388104292500951E-5</v>
      </c>
      <c r="G78" s="10">
        <v>1.5376236242720001E-4</v>
      </c>
      <c r="H78" s="10">
        <v>6.7311182906636133E-5</v>
      </c>
      <c r="I78" s="10">
        <v>7.6192747213463797E-5</v>
      </c>
      <c r="J78" s="10">
        <v>9.069094553440533E-5</v>
      </c>
      <c r="K78" s="10">
        <v>7.4851817691869055E-5</v>
      </c>
      <c r="L78" s="10">
        <v>6.5494462888771333E-5</v>
      </c>
      <c r="M78" s="10">
        <v>2.4617052791767858E-4</v>
      </c>
      <c r="N78" s="10">
        <v>1.2806117199384582E-4</v>
      </c>
      <c r="O78" s="10">
        <v>9.6885693090253557E-5</v>
      </c>
      <c r="P78" s="10">
        <v>8.3680822165672496E-5</v>
      </c>
      <c r="Q78" s="10">
        <v>6.6000005190478613E-5</v>
      </c>
      <c r="R78" s="10">
        <v>8.0631889811766987E-5</v>
      </c>
      <c r="S78" s="10">
        <v>1.169771774192429E-4</v>
      </c>
      <c r="T78" s="10">
        <v>1.3124032984992436E-4</v>
      </c>
      <c r="U78" s="10">
        <v>6.3465412534064901E-4</v>
      </c>
      <c r="V78" s="10">
        <v>7.1289699372382781E-4</v>
      </c>
      <c r="W78" s="10">
        <v>8.180519058458987E-4</v>
      </c>
    </row>
    <row r="79" spans="2:23" x14ac:dyDescent="0.25">
      <c r="B79" s="4" t="str">
        <f t="shared" si="1"/>
        <v>Quote di fondi comuni</v>
      </c>
      <c r="C79" s="4" t="str">
        <f t="shared" si="1"/>
        <v>Mutual fund shares</v>
      </c>
      <c r="D79" s="10">
        <v>4.5110790429767102E-2</v>
      </c>
      <c r="E79" s="10">
        <v>3.9540280331254382E-2</v>
      </c>
      <c r="F79" s="10">
        <v>3.4017060064381717E-2</v>
      </c>
      <c r="G79" s="10">
        <v>2.4542644059387792E-2</v>
      </c>
      <c r="H79" s="10">
        <v>2.86105169661106E-2</v>
      </c>
      <c r="I79" s="10">
        <v>3.1075330476432472E-2</v>
      </c>
      <c r="J79" s="10">
        <v>2.9077877197106559E-2</v>
      </c>
      <c r="K79" s="10">
        <v>3.6113154554155945E-2</v>
      </c>
      <c r="L79" s="10">
        <v>4.0761385908174276E-2</v>
      </c>
      <c r="M79" s="10">
        <v>4.7929927017926706E-2</v>
      </c>
      <c r="N79" s="10">
        <v>5.3084067291924275E-2</v>
      </c>
      <c r="O79" s="10">
        <v>5.6585002918038863E-2</v>
      </c>
      <c r="P79" s="10">
        <v>6.2599571686190666E-2</v>
      </c>
      <c r="Q79" s="10">
        <v>5.604762801778311E-2</v>
      </c>
      <c r="R79" s="10">
        <v>5.9607862324104248E-2</v>
      </c>
      <c r="S79" s="10">
        <v>6.0490505721647686E-2</v>
      </c>
      <c r="T79" s="10">
        <v>6.7693241232378965E-2</v>
      </c>
      <c r="U79" s="10">
        <v>5.9471401397275109E-2</v>
      </c>
      <c r="V79" s="10">
        <v>6.0218323362289959E-2</v>
      </c>
      <c r="W79" s="10">
        <v>6.5865371699528302E-2</v>
      </c>
    </row>
    <row r="80" spans="2:23" x14ac:dyDescent="0.25">
      <c r="B80" s="4" t="str">
        <f t="shared" si="1"/>
        <v>Riserve assicurative e garanzie standard</v>
      </c>
      <c r="C80" s="4" t="str">
        <f t="shared" si="1"/>
        <v>Insurance, pension and standardised guarantee schemes</v>
      </c>
      <c r="D80" s="10">
        <v>6.7120957208841564E-2</v>
      </c>
      <c r="E80" s="10">
        <v>6.4992744862856555E-2</v>
      </c>
      <c r="F80" s="10">
        <v>6.2919300141728224E-2</v>
      </c>
      <c r="G80" s="10">
        <v>5.9536624712823387E-2</v>
      </c>
      <c r="H80" s="10">
        <v>6.335812129153881E-2</v>
      </c>
      <c r="I80" s="10">
        <v>6.6477685235999714E-2</v>
      </c>
      <c r="J80" s="10">
        <v>6.614322119699613E-2</v>
      </c>
      <c r="K80" s="10">
        <v>6.6813075544141287E-2</v>
      </c>
      <c r="L80" s="10">
        <v>6.9906443088998349E-2</v>
      </c>
      <c r="M80" s="10">
        <v>7.602246709311633E-2</v>
      </c>
      <c r="N80" s="10">
        <v>8.1201515283163939E-2</v>
      </c>
      <c r="O80" s="10">
        <v>8.7106904016500855E-2</v>
      </c>
      <c r="P80" s="10">
        <v>9.0711338174565351E-2</v>
      </c>
      <c r="Q80" s="10">
        <v>9.2556636005046003E-2</v>
      </c>
      <c r="R80" s="10">
        <v>9.8765092704321336E-2</v>
      </c>
      <c r="S80" s="10">
        <v>0.10256928567111522</v>
      </c>
      <c r="T80" s="10">
        <v>0.10011904451641652</v>
      </c>
      <c r="U80" s="10">
        <v>8.7538466830304223E-2</v>
      </c>
      <c r="V80" s="10">
        <v>8.7219047075145315E-2</v>
      </c>
      <c r="W80" s="10">
        <v>8.8469778047738229E-2</v>
      </c>
    </row>
    <row r="81" spans="2:23" x14ac:dyDescent="0.25">
      <c r="B81" s="4" t="str">
        <f t="shared" si="1"/>
        <v>Altri conti attivi</v>
      </c>
      <c r="C81" s="4" t="str">
        <f t="shared" si="1"/>
        <v>Other accounts receivable</v>
      </c>
      <c r="D81" s="10">
        <v>1.1335403315271973E-2</v>
      </c>
      <c r="E81" s="10">
        <v>1.0431979040331189E-2</v>
      </c>
      <c r="F81" s="10">
        <v>1.0621106533590071E-2</v>
      </c>
      <c r="G81" s="10">
        <v>1.0676148030684132E-2</v>
      </c>
      <c r="H81" s="10">
        <v>1.0178789132940468E-2</v>
      </c>
      <c r="I81" s="10">
        <v>1.0120095710116494E-2</v>
      </c>
      <c r="J81" s="10">
        <v>1.0133614088820467E-2</v>
      </c>
      <c r="K81" s="10">
        <v>9.8915772498058569E-3</v>
      </c>
      <c r="L81" s="10">
        <v>1.1132827519411827E-2</v>
      </c>
      <c r="M81" s="10">
        <v>1.1507137520662762E-2</v>
      </c>
      <c r="N81" s="10">
        <v>1.178560034823758E-2</v>
      </c>
      <c r="O81" s="10">
        <v>1.1698815437480839E-2</v>
      </c>
      <c r="P81" s="10">
        <v>1.1531172880088725E-2</v>
      </c>
      <c r="Q81" s="10">
        <v>1.2138351891139255E-2</v>
      </c>
      <c r="R81" s="10">
        <v>1.2563405587749323E-2</v>
      </c>
      <c r="S81" s="10">
        <v>1.2097973495574781E-2</v>
      </c>
      <c r="T81" s="10">
        <v>1.3952353445736603E-2</v>
      </c>
      <c r="U81" s="10">
        <v>1.5591567174707638E-2</v>
      </c>
      <c r="V81" s="10">
        <v>1.683472026299971E-2</v>
      </c>
      <c r="W81" s="10">
        <v>1.4871929230221596E-2</v>
      </c>
    </row>
    <row r="82" spans="2:23" x14ac:dyDescent="0.25">
      <c r="B82" s="2" t="str">
        <f t="shared" si="1"/>
        <v>Totale attività finanziarie (b)</v>
      </c>
      <c r="C82" s="2" t="str">
        <f t="shared" si="1"/>
        <v>Financial assets (b)</v>
      </c>
      <c r="D82" s="11">
        <v>0.42601209970587228</v>
      </c>
      <c r="E82" s="11">
        <v>0.42142814537872214</v>
      </c>
      <c r="F82" s="11">
        <v>0.39508032960653539</v>
      </c>
      <c r="G82" s="11">
        <v>0.37255560758111905</v>
      </c>
      <c r="H82" s="11">
        <v>0.36679795616963351</v>
      </c>
      <c r="I82" s="11">
        <v>0.35966595193357503</v>
      </c>
      <c r="J82" s="11">
        <v>0.35046642239735332</v>
      </c>
      <c r="K82" s="11">
        <v>0.36370637061418681</v>
      </c>
      <c r="L82" s="11">
        <v>0.38161219422983944</v>
      </c>
      <c r="M82" s="11">
        <v>0.39378277558360175</v>
      </c>
      <c r="N82" s="11">
        <v>0.40518500781506178</v>
      </c>
      <c r="O82" s="11">
        <v>0.40531414293457835</v>
      </c>
      <c r="P82" s="11">
        <v>0.41448561538803236</v>
      </c>
      <c r="Q82" s="11">
        <v>0.40563666629251194</v>
      </c>
      <c r="R82" s="11">
        <v>0.42490688916258756</v>
      </c>
      <c r="S82" s="11">
        <v>0.43656618449589008</v>
      </c>
      <c r="T82" s="11">
        <v>0.46079686554842408</v>
      </c>
      <c r="U82" s="11">
        <v>0.45034574856516818</v>
      </c>
      <c r="V82" s="11">
        <v>0.46662689391179552</v>
      </c>
      <c r="W82" s="11">
        <v>0.47071758309196277</v>
      </c>
    </row>
    <row r="83" spans="2:23" x14ac:dyDescent="0.25">
      <c r="B83" s="2" t="str">
        <f t="shared" si="1"/>
        <v>Ricchezza lorda (a+b)</v>
      </c>
      <c r="C83" s="2" t="str">
        <f t="shared" si="1"/>
        <v>Gross wealth (a+b)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  <c r="J83" s="11">
        <v>1</v>
      </c>
      <c r="K83" s="11">
        <v>1</v>
      </c>
      <c r="L83" s="11">
        <v>1</v>
      </c>
      <c r="M83" s="11">
        <v>1</v>
      </c>
      <c r="N83" s="11">
        <v>1</v>
      </c>
      <c r="O83" s="11">
        <v>1</v>
      </c>
      <c r="P83" s="11">
        <v>1</v>
      </c>
      <c r="Q83" s="11">
        <v>1</v>
      </c>
      <c r="R83" s="11">
        <v>1</v>
      </c>
      <c r="S83" s="11">
        <v>1</v>
      </c>
      <c r="T83" s="11">
        <v>1</v>
      </c>
      <c r="U83" s="11">
        <v>1</v>
      </c>
      <c r="V83" s="11">
        <v>1</v>
      </c>
      <c r="W83" s="11">
        <v>1</v>
      </c>
    </row>
    <row r="84" spans="2:23" ht="17.399999999999999" x14ac:dyDescent="0.3">
      <c r="B84" s="19"/>
    </row>
    <row r="85" spans="2:23" x14ac:dyDescent="0.25">
      <c r="B85" s="20" t="s">
        <v>76</v>
      </c>
    </row>
    <row r="86" spans="2:23" x14ac:dyDescent="0.25">
      <c r="B86" s="20" t="s">
        <v>181</v>
      </c>
    </row>
    <row r="90" spans="2:23" ht="15.6" x14ac:dyDescent="0.3">
      <c r="B90" s="24" t="s">
        <v>102</v>
      </c>
    </row>
    <row r="91" spans="2:23" ht="15.6" x14ac:dyDescent="0.3">
      <c r="B91" s="24" t="s">
        <v>110</v>
      </c>
    </row>
    <row r="93" spans="2:23" x14ac:dyDescent="0.25">
      <c r="B93" s="2" t="str">
        <f t="shared" ref="B93:C93" si="2">B5</f>
        <v>Attività/Passività</v>
      </c>
      <c r="C93" s="2" t="str">
        <f t="shared" si="2"/>
        <v>Assets/Liabilities</v>
      </c>
      <c r="D93" s="3" t="s">
        <v>0</v>
      </c>
      <c r="E93" s="3" t="s">
        <v>1</v>
      </c>
      <c r="F93" s="3" t="s">
        <v>2</v>
      </c>
      <c r="G93" s="3" t="s">
        <v>3</v>
      </c>
      <c r="H93" s="3" t="s">
        <v>4</v>
      </c>
      <c r="I93" s="3" t="s">
        <v>5</v>
      </c>
      <c r="J93" s="3" t="s">
        <v>6</v>
      </c>
      <c r="K93" s="3" t="s">
        <v>7</v>
      </c>
      <c r="L93" s="3" t="s">
        <v>8</v>
      </c>
      <c r="M93" s="3" t="s">
        <v>9</v>
      </c>
      <c r="N93" s="3" t="s">
        <v>10</v>
      </c>
      <c r="O93" s="3" t="s">
        <v>11</v>
      </c>
      <c r="P93" s="3" t="s">
        <v>12</v>
      </c>
      <c r="Q93" s="3" t="s">
        <v>131</v>
      </c>
      <c r="R93" s="3" t="s">
        <v>132</v>
      </c>
      <c r="S93" s="3" t="s">
        <v>133</v>
      </c>
      <c r="T93" s="3" t="s">
        <v>172</v>
      </c>
      <c r="U93" s="3" t="s">
        <v>179</v>
      </c>
      <c r="V93" s="3" t="s">
        <v>180</v>
      </c>
      <c r="W93" s="3" t="s">
        <v>182</v>
      </c>
    </row>
    <row r="94" spans="2:23" x14ac:dyDescent="0.25">
      <c r="B94" s="4" t="s">
        <v>13</v>
      </c>
      <c r="C94" s="4" t="str">
        <f>C6</f>
        <v>Dwellings</v>
      </c>
      <c r="D94" s="5"/>
      <c r="E94" s="10">
        <v>0.11066787632902614</v>
      </c>
      <c r="F94" s="10">
        <v>7.69597800585579E-2</v>
      </c>
      <c r="G94" s="10">
        <v>5.9461789931710203E-2</v>
      </c>
      <c r="H94" s="10">
        <v>2.0810038704290205E-2</v>
      </c>
      <c r="I94" s="10">
        <v>1.8062286773229925E-2</v>
      </c>
      <c r="J94" s="10">
        <v>2.4182926803199101E-2</v>
      </c>
      <c r="K94" s="10">
        <v>-8.0350673291821953E-3</v>
      </c>
      <c r="L94" s="10">
        <v>-1.9763369447625471E-2</v>
      </c>
      <c r="M94" s="10">
        <v>-1.5034897499485736E-2</v>
      </c>
      <c r="N94" s="10">
        <v>-1.7530348863175855E-2</v>
      </c>
      <c r="O94" s="10">
        <v>-9.5825714788679434E-3</v>
      </c>
      <c r="P94" s="10">
        <v>-1.3736149468879552E-3</v>
      </c>
      <c r="Q94" s="10">
        <v>-1.4769356744354445E-3</v>
      </c>
      <c r="R94" s="10">
        <v>5.0373550196233417E-4</v>
      </c>
      <c r="S94" s="10">
        <v>-7.1139052436604752E-5</v>
      </c>
      <c r="T94" s="10">
        <v>3.3765249102123583E-3</v>
      </c>
      <c r="U94" s="10">
        <v>2.3849495058303419E-2</v>
      </c>
      <c r="V94" s="10">
        <v>1.8233110951028562E-2</v>
      </c>
      <c r="W94" s="10">
        <v>2.1121226624173348E-2</v>
      </c>
    </row>
    <row r="95" spans="2:23" x14ac:dyDescent="0.25">
      <c r="B95" s="4" t="s">
        <v>39</v>
      </c>
      <c r="C95" s="4" t="str">
        <f>C7</f>
        <v>Non-residential buildings</v>
      </c>
      <c r="D95" s="5"/>
      <c r="E95" s="10">
        <v>9.0803760465757374E-2</v>
      </c>
      <c r="F95" s="10">
        <v>7.427050207211168E-2</v>
      </c>
      <c r="G95" s="10">
        <v>4.8957462766527376E-2</v>
      </c>
      <c r="H95" s="10">
        <v>9.4788653363187796E-3</v>
      </c>
      <c r="I95" s="10">
        <v>1.6904392557080761E-2</v>
      </c>
      <c r="J95" s="10">
        <v>1.9952412882326735E-2</v>
      </c>
      <c r="K95" s="10">
        <v>-8.5187783845449519E-4</v>
      </c>
      <c r="L95" s="10">
        <v>-2.3258426805385153E-2</v>
      </c>
      <c r="M95" s="10">
        <v>-2.5423321041020776E-2</v>
      </c>
      <c r="N95" s="10">
        <v>-2.2549906438676649E-2</v>
      </c>
      <c r="O95" s="10">
        <v>-1.0861209514276125E-2</v>
      </c>
      <c r="P95" s="10">
        <v>4.8392494961999895E-4</v>
      </c>
      <c r="Q95" s="10">
        <v>-9.0181980033365566E-3</v>
      </c>
      <c r="R95" s="10">
        <v>-1.0234392879012894E-2</v>
      </c>
      <c r="S95" s="10">
        <v>-1.284901769940076E-2</v>
      </c>
      <c r="T95" s="10">
        <v>-1.509495844655308E-2</v>
      </c>
      <c r="U95" s="10">
        <v>1.2253070087715168E-2</v>
      </c>
      <c r="V95" s="10">
        <v>1.2509593808404986E-2</v>
      </c>
      <c r="W95" s="10">
        <v>1.1814584895367767E-2</v>
      </c>
    </row>
    <row r="96" spans="2:23" x14ac:dyDescent="0.25">
      <c r="B96" s="4" t="s">
        <v>38</v>
      </c>
      <c r="C96" s="4" t="str">
        <f>C8</f>
        <v>Other structures</v>
      </c>
      <c r="D96" s="5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2:23" x14ac:dyDescent="0.25">
      <c r="B97" s="4" t="s">
        <v>118</v>
      </c>
      <c r="C97" s="4" t="str">
        <f>C9</f>
        <v>Land improvements</v>
      </c>
      <c r="D97" s="5"/>
      <c r="E97" s="10">
        <v>2.7795196854397231E-2</v>
      </c>
      <c r="F97" s="10">
        <v>2.8711750188260173E-2</v>
      </c>
      <c r="G97" s="10">
        <v>2.4870092571566006E-2</v>
      </c>
      <c r="H97" s="10">
        <v>1.3007867283259071E-3</v>
      </c>
      <c r="I97" s="10">
        <v>1.485500360570974E-2</v>
      </c>
      <c r="J97" s="10">
        <v>2.6920186035057331E-2</v>
      </c>
      <c r="K97" s="10">
        <v>-2.209271245250595E-2</v>
      </c>
      <c r="L97" s="10">
        <v>-3.588279020816474E-2</v>
      </c>
      <c r="M97" s="10">
        <v>-3.9573739739601786E-2</v>
      </c>
      <c r="N97" s="10">
        <v>-3.8291134002416648E-2</v>
      </c>
      <c r="O97" s="10">
        <v>-4.1643000981050157E-2</v>
      </c>
      <c r="P97" s="10">
        <v>-3.2380593195226508E-2</v>
      </c>
      <c r="Q97" s="10">
        <v>-1.898097880725455E-2</v>
      </c>
      <c r="R97" s="10">
        <v>-3.5946836520724612E-2</v>
      </c>
      <c r="S97" s="10">
        <v>-3.0470832583773481E-2</v>
      </c>
      <c r="T97" s="10">
        <v>1.6162931525981753E-2</v>
      </c>
      <c r="U97" s="10">
        <v>5.799608246738161E-2</v>
      </c>
      <c r="V97" s="10">
        <v>-4.0090498589489806E-2</v>
      </c>
      <c r="W97" s="10">
        <v>-5.0587931468472035E-2</v>
      </c>
    </row>
    <row r="98" spans="2:23" x14ac:dyDescent="0.25">
      <c r="B98" s="58" t="s">
        <v>122</v>
      </c>
      <c r="C98" s="4" t="str">
        <f t="shared" ref="C98:C103" si="3">C10</f>
        <v>Machinery and equipment and weapons systems</v>
      </c>
      <c r="D98" s="5"/>
      <c r="E98" s="10">
        <v>3.2656857810787442E-2</v>
      </c>
      <c r="F98" s="10">
        <v>2.8658819188780299E-2</v>
      </c>
      <c r="G98" s="10">
        <v>1.9627465610421928E-2</v>
      </c>
      <c r="H98" s="10">
        <v>-1.5825313553139066E-2</v>
      </c>
      <c r="I98" s="10">
        <v>6.6134939546377194E-3</v>
      </c>
      <c r="J98" s="10">
        <v>8.4309159155045669E-3</v>
      </c>
      <c r="K98" s="10">
        <v>-4.5426487337094966E-3</v>
      </c>
      <c r="L98" s="10">
        <v>-5.4448311549933064E-2</v>
      </c>
      <c r="M98" s="10">
        <v>-3.8322899756844914E-2</v>
      </c>
      <c r="N98" s="10">
        <v>-2.2724816969656256E-2</v>
      </c>
      <c r="O98" s="10">
        <v>-2.7094794310523175E-2</v>
      </c>
      <c r="P98" s="10">
        <v>-5.5749243312931936E-3</v>
      </c>
      <c r="Q98" s="10">
        <v>-1.1506950899274145E-2</v>
      </c>
      <c r="R98" s="10">
        <v>5.6136330353954338E-3</v>
      </c>
      <c r="S98" s="10">
        <v>-3.6979837308643418E-2</v>
      </c>
      <c r="T98" s="10">
        <v>2.7384885983634064E-2</v>
      </c>
      <c r="U98" s="10">
        <v>4.6942137663196201E-2</v>
      </c>
      <c r="V98" s="10">
        <v>8.0405877028336906E-3</v>
      </c>
      <c r="W98" s="10">
        <v>-1.667225344565617E-2</v>
      </c>
    </row>
    <row r="99" spans="2:23" x14ac:dyDescent="0.25">
      <c r="B99" s="58" t="s">
        <v>123</v>
      </c>
      <c r="C99" s="6" t="str">
        <f t="shared" si="3"/>
        <v>Transport equipment</v>
      </c>
      <c r="D99" s="5"/>
      <c r="E99" s="10">
        <v>3.072742096204362E-2</v>
      </c>
      <c r="F99" s="10">
        <v>1.5936908591282745E-2</v>
      </c>
      <c r="G99" s="10">
        <v>2.9724383337274368E-2</v>
      </c>
      <c r="H99" s="10">
        <v>-3.1336286804034788E-2</v>
      </c>
      <c r="I99" s="10">
        <v>8.1120773393773566E-3</v>
      </c>
      <c r="J99" s="10">
        <v>-2.9095810272145868E-2</v>
      </c>
      <c r="K99" s="10">
        <v>-3.3695254073085233E-2</v>
      </c>
      <c r="L99" s="10">
        <v>-7.904485933316216E-2</v>
      </c>
      <c r="M99" s="10">
        <v>-7.2201423185173322E-2</v>
      </c>
      <c r="N99" s="10">
        <v>1.9245766289144126E-3</v>
      </c>
      <c r="O99" s="10">
        <v>3.1048271922307861E-2</v>
      </c>
      <c r="P99" s="10">
        <v>3.5591600410006474E-2</v>
      </c>
      <c r="Q99" s="10">
        <v>2.0250523316859111E-2</v>
      </c>
      <c r="R99" s="10">
        <v>5.1882927468781752E-2</v>
      </c>
      <c r="S99" s="10">
        <v>-1.3491618371035085E-2</v>
      </c>
      <c r="T99" s="10">
        <v>5.0693281955718393E-2</v>
      </c>
      <c r="U99" s="10">
        <v>-1.4729754103288643E-3</v>
      </c>
      <c r="V99" s="10">
        <v>-3.9690519914501655E-2</v>
      </c>
      <c r="W99" s="10">
        <v>-8.2304552550895582E-2</v>
      </c>
    </row>
    <row r="100" spans="2:23" x14ac:dyDescent="0.25">
      <c r="B100" s="58" t="s">
        <v>124</v>
      </c>
      <c r="C100" s="6" t="str">
        <f t="shared" si="3"/>
        <v>ICT equipment</v>
      </c>
      <c r="D100" s="5"/>
      <c r="E100" s="10">
        <v>-5.7151330911247814E-2</v>
      </c>
      <c r="F100" s="10">
        <v>-3.4145420801811918E-2</v>
      </c>
      <c r="G100" s="10">
        <v>-6.8978993649242856E-2</v>
      </c>
      <c r="H100" s="10">
        <v>-3.9650890264805651E-2</v>
      </c>
      <c r="I100" s="10">
        <v>-9.8712368186205431E-3</v>
      </c>
      <c r="J100" s="10">
        <v>2.4317115791409882E-2</v>
      </c>
      <c r="K100" s="10">
        <v>1.2893493993212093E-2</v>
      </c>
      <c r="L100" s="10">
        <v>-8.0382944774399362E-2</v>
      </c>
      <c r="M100" s="10">
        <v>-6.1248096238746254E-2</v>
      </c>
      <c r="N100" s="10">
        <v>1.8174723785271286E-2</v>
      </c>
      <c r="O100" s="10">
        <v>3.5377881764456838E-2</v>
      </c>
      <c r="P100" s="10">
        <v>-7.3636841797674359E-3</v>
      </c>
      <c r="Q100" s="10">
        <v>-1.2893729761554278E-2</v>
      </c>
      <c r="R100" s="10">
        <v>-1.0358264742136936E-2</v>
      </c>
      <c r="S100" s="10">
        <v>-5.8279928481025263E-2</v>
      </c>
      <c r="T100" s="10">
        <v>-4.3860397644850314E-2</v>
      </c>
      <c r="U100" s="10">
        <v>-2.3739402052654984E-2</v>
      </c>
      <c r="V100" s="10">
        <v>-2.8224700612487427E-2</v>
      </c>
      <c r="W100" s="10">
        <v>-4.1814632769690309E-2</v>
      </c>
    </row>
    <row r="101" spans="2:23" x14ac:dyDescent="0.25">
      <c r="B101" s="58" t="s">
        <v>120</v>
      </c>
      <c r="C101" s="6" t="str">
        <f t="shared" si="3"/>
        <v>Other machinery and equipment and weapons systems</v>
      </c>
      <c r="D101" s="5"/>
      <c r="E101" s="10">
        <v>4.298246750722419E-2</v>
      </c>
      <c r="F101" s="10">
        <v>3.8233960341914341E-2</v>
      </c>
      <c r="G101" s="10">
        <v>2.5146479627477156E-2</v>
      </c>
      <c r="H101" s="10">
        <v>-9.7952239346068993E-3</v>
      </c>
      <c r="I101" s="10">
        <v>7.5638684921331394E-3</v>
      </c>
      <c r="J101" s="10">
        <v>1.6739938632900225E-2</v>
      </c>
      <c r="K101" s="10">
        <v>1.1565017261218956E-3</v>
      </c>
      <c r="L101" s="10">
        <v>-4.6564387560990947E-2</v>
      </c>
      <c r="M101" s="10">
        <v>-2.8839879745929414E-2</v>
      </c>
      <c r="N101" s="10">
        <v>-3.1159565339502846E-2</v>
      </c>
      <c r="O101" s="10">
        <v>-4.5097825669148009E-2</v>
      </c>
      <c r="P101" s="10">
        <v>-1.539034380042209E-2</v>
      </c>
      <c r="Q101" s="10">
        <v>-1.9475608218832652E-2</v>
      </c>
      <c r="R101" s="10">
        <v>-5.2535662229048095E-3</v>
      </c>
      <c r="S101" s="10">
        <v>-4.171083769222042E-2</v>
      </c>
      <c r="T101" s="10">
        <v>2.6748581197079735E-2</v>
      </c>
      <c r="U101" s="10">
        <v>6.6857302100362254E-2</v>
      </c>
      <c r="V101" s="10">
        <v>2.3868429152559267E-2</v>
      </c>
      <c r="W101" s="10">
        <v>2.0767284539423376E-3</v>
      </c>
    </row>
    <row r="102" spans="2:23" x14ac:dyDescent="0.25">
      <c r="B102" s="4" t="s">
        <v>14</v>
      </c>
      <c r="C102" s="4" t="str">
        <f t="shared" si="3"/>
        <v>Cultivated biological resources</v>
      </c>
      <c r="D102" s="5"/>
      <c r="E102" s="10">
        <v>4.0685536728649899E-2</v>
      </c>
      <c r="F102" s="10">
        <v>4.480989036622355E-2</v>
      </c>
      <c r="G102" s="10">
        <v>-4.5410908441428081E-2</v>
      </c>
      <c r="H102" s="10">
        <v>6.5556517061533828E-2</v>
      </c>
      <c r="I102" s="10">
        <v>9.6839332748024545E-2</v>
      </c>
      <c r="J102" s="10">
        <v>-3.7501000560313705E-2</v>
      </c>
      <c r="K102" s="10">
        <v>6.94415568214887E-3</v>
      </c>
      <c r="L102" s="10">
        <v>-1.6538652130822486E-2</v>
      </c>
      <c r="M102" s="10">
        <v>1.6207931809115873E-2</v>
      </c>
      <c r="N102" s="10">
        <v>-3.6134123917939083E-2</v>
      </c>
      <c r="O102" s="10">
        <v>1.5647104214000944E-2</v>
      </c>
      <c r="P102" s="10">
        <v>4.6007091001182224E-3</v>
      </c>
      <c r="Q102" s="10">
        <v>-3.1826393848997943E-2</v>
      </c>
      <c r="R102" s="10">
        <v>-2.6493371232668532E-2</v>
      </c>
      <c r="S102" s="10">
        <v>-4.4933802879686256E-2</v>
      </c>
      <c r="T102" s="10">
        <v>1.0968494749124429E-3</v>
      </c>
      <c r="U102" s="10">
        <v>9.2290836189011016E-2</v>
      </c>
      <c r="V102" s="10">
        <v>6.2382619088270287E-2</v>
      </c>
      <c r="W102" s="10">
        <v>-1.2555495289178169E-2</v>
      </c>
    </row>
    <row r="103" spans="2:23" x14ac:dyDescent="0.25">
      <c r="B103" s="4" t="s">
        <v>43</v>
      </c>
      <c r="C103" s="4" t="str">
        <f t="shared" si="3"/>
        <v>Intellectual property products</v>
      </c>
      <c r="D103" s="5"/>
      <c r="E103" s="10">
        <v>1.8853503184713401E-2</v>
      </c>
      <c r="F103" s="10">
        <v>3.4052630804760016E-2</v>
      </c>
      <c r="G103" s="10">
        <v>2.9417622122962273E-2</v>
      </c>
      <c r="H103" s="10">
        <v>-1.2989525467761857E-3</v>
      </c>
      <c r="I103" s="10">
        <v>-5.1333849900375601E-3</v>
      </c>
      <c r="J103" s="10">
        <v>2.2850864382970928E-2</v>
      </c>
      <c r="K103" s="10">
        <v>-1.6384749265745676E-2</v>
      </c>
      <c r="L103" s="10">
        <v>-1.7860351953994363E-2</v>
      </c>
      <c r="M103" s="10">
        <v>-7.7976550734020628E-3</v>
      </c>
      <c r="N103" s="10">
        <v>-9.5328614188642576E-3</v>
      </c>
      <c r="O103" s="10">
        <v>-4.2107675341230494E-3</v>
      </c>
      <c r="P103" s="10">
        <v>-3.8690005321673072E-3</v>
      </c>
      <c r="Q103" s="10">
        <v>-1.1695399809408824E-3</v>
      </c>
      <c r="R103" s="10">
        <v>-5.9268253899409553E-4</v>
      </c>
      <c r="S103" s="10">
        <v>1.2598356861837459E-2</v>
      </c>
      <c r="T103" s="10">
        <v>2.2469181653263271E-2</v>
      </c>
      <c r="U103" s="10">
        <v>-8.6616373288628101E-3</v>
      </c>
      <c r="V103" s="10">
        <v>-3.0580608793686326E-3</v>
      </c>
      <c r="W103" s="10">
        <v>5.3432848479708491E-3</v>
      </c>
    </row>
    <row r="104" spans="2:23" x14ac:dyDescent="0.25">
      <c r="B104" s="59" t="s">
        <v>127</v>
      </c>
      <c r="C104" s="7" t="s">
        <v>117</v>
      </c>
      <c r="D104" s="5"/>
      <c r="E104" s="10">
        <v>3.7668617968948874E-2</v>
      </c>
      <c r="F104" s="10">
        <v>4.0348295315182706E-2</v>
      </c>
      <c r="G104" s="10">
        <v>4.7860426735824621E-2</v>
      </c>
      <c r="H104" s="10">
        <v>2.1712228597142613E-2</v>
      </c>
      <c r="I104" s="10">
        <v>7.3992512662409082E-2</v>
      </c>
      <c r="J104" s="10">
        <v>5.9975394709862739E-2</v>
      </c>
      <c r="K104" s="10">
        <v>3.9558951542702253E-2</v>
      </c>
      <c r="L104" s="10">
        <v>5.740602902865654E-2</v>
      </c>
      <c r="M104" s="10">
        <v>6.0888693356797224E-2</v>
      </c>
      <c r="N104" s="10">
        <v>5.8472256780293601E-2</v>
      </c>
      <c r="O104" s="10">
        <v>2.397743300423124E-2</v>
      </c>
      <c r="P104" s="10">
        <v>4.7367615549433806E-2</v>
      </c>
      <c r="Q104" s="10">
        <v>2.6594578797398891E-2</v>
      </c>
      <c r="R104" s="10">
        <v>6.3198348871966542E-2</v>
      </c>
      <c r="S104" s="10">
        <v>4.0029453109311164E-2</v>
      </c>
      <c r="T104" s="10">
        <v>6.8481688871725468E-2</v>
      </c>
      <c r="U104" s="10">
        <v>2.8913920848142776E-3</v>
      </c>
      <c r="V104" s="10">
        <v>2.1382665625563041E-2</v>
      </c>
      <c r="W104" s="10">
        <v>3.428403410761538E-2</v>
      </c>
    </row>
    <row r="105" spans="2:23" x14ac:dyDescent="0.25">
      <c r="B105" s="58" t="s">
        <v>171</v>
      </c>
      <c r="C105" s="7" t="s">
        <v>170</v>
      </c>
      <c r="D105" s="5"/>
      <c r="E105" s="10">
        <v>-3.7096991771209671E-4</v>
      </c>
      <c r="F105" s="10">
        <v>1.6092574474545485E-2</v>
      </c>
      <c r="G105" s="10">
        <v>1.2716647851782895E-2</v>
      </c>
      <c r="H105" s="10">
        <v>3.6162748762335724E-2</v>
      </c>
      <c r="I105" s="10">
        <v>2.7654727249715252E-2</v>
      </c>
      <c r="J105" s="10">
        <v>-3.0174271814767477E-3</v>
      </c>
      <c r="K105" s="10">
        <v>-6.4854848672019766E-3</v>
      </c>
      <c r="L105" s="10">
        <v>-3.9508859185576596E-2</v>
      </c>
      <c r="M105" s="10">
        <v>-3.0130424932845692E-2</v>
      </c>
      <c r="N105" s="10">
        <v>-3.7473304858515806E-2</v>
      </c>
      <c r="O105" s="10">
        <v>-2.4579649852660805E-2</v>
      </c>
      <c r="P105" s="10">
        <v>-4.6701734432755222E-2</v>
      </c>
      <c r="Q105" s="10">
        <v>-2.7701140854522306E-2</v>
      </c>
      <c r="R105" s="10">
        <v>-1.6718432455232142E-2</v>
      </c>
      <c r="S105" s="10">
        <v>1.9498498615606598E-4</v>
      </c>
      <c r="T105" s="10">
        <v>8.6166562694946613E-3</v>
      </c>
      <c r="U105" s="10">
        <v>4.6696818585952191E-2</v>
      </c>
      <c r="V105" s="10">
        <v>5.2110647412933621E-2</v>
      </c>
      <c r="W105" s="10">
        <v>5.2723953945520853E-2</v>
      </c>
    </row>
    <row r="106" spans="2:23" x14ac:dyDescent="0.25">
      <c r="B106" s="4" t="s">
        <v>15</v>
      </c>
      <c r="C106" s="4" t="str">
        <f t="shared" ref="C106:C107" si="4">C18</f>
        <v>Inventories</v>
      </c>
      <c r="D106" s="5"/>
      <c r="E106" s="10">
        <v>3.4727752673258554E-2</v>
      </c>
      <c r="F106" s="10">
        <v>2.7675925605636031E-2</v>
      </c>
      <c r="G106" s="10">
        <v>-5.0068862216662126E-3</v>
      </c>
      <c r="H106" s="10">
        <v>-4.168593046988657E-2</v>
      </c>
      <c r="I106" s="10">
        <v>-1.9474196689386564E-2</v>
      </c>
      <c r="J106" s="10">
        <v>-3.5929760558267312E-2</v>
      </c>
      <c r="K106" s="10">
        <v>-3.7001191880276715E-2</v>
      </c>
      <c r="L106" s="10">
        <v>-5.2389554404412883E-2</v>
      </c>
      <c r="M106" s="10">
        <v>-3.8337328936464819E-2</v>
      </c>
      <c r="N106" s="10">
        <v>-5.9192119065096464E-2</v>
      </c>
      <c r="O106" s="10">
        <v>-5.7141780215223988E-2</v>
      </c>
      <c r="P106" s="10">
        <v>-0.15796837834056249</v>
      </c>
      <c r="Q106" s="10">
        <v>-5.1564354555381407E-2</v>
      </c>
      <c r="R106" s="10">
        <v>-2.690107073670096E-2</v>
      </c>
      <c r="S106" s="10">
        <v>-3.2099591038864166E-2</v>
      </c>
      <c r="T106" s="10">
        <v>-8.7369456033589407E-2</v>
      </c>
      <c r="U106" s="10">
        <v>-4.8114328309534285E-2</v>
      </c>
      <c r="V106" s="10">
        <v>-2.2599630477076096E-2</v>
      </c>
      <c r="W106" s="10">
        <v>-2.474962443665496E-2</v>
      </c>
    </row>
    <row r="107" spans="2:23" x14ac:dyDescent="0.25">
      <c r="B107" s="4" t="s">
        <v>16</v>
      </c>
      <c r="C107" s="4" t="str">
        <f t="shared" si="4"/>
        <v>Land under cultivation</v>
      </c>
      <c r="D107" s="5"/>
      <c r="E107" s="10">
        <v>8.9507262341721721E-3</v>
      </c>
      <c r="F107" s="10">
        <v>1.9323158917786441E-2</v>
      </c>
      <c r="G107" s="10">
        <v>1.0141871662699644E-2</v>
      </c>
      <c r="H107" s="10">
        <v>2.7003048521210327E-3</v>
      </c>
      <c r="I107" s="10">
        <v>-8.4030724031946575E-3</v>
      </c>
      <c r="J107" s="10">
        <v>-7.4733192063186731E-3</v>
      </c>
      <c r="K107" s="10">
        <v>-1.5031619465525985E-2</v>
      </c>
      <c r="L107" s="10">
        <v>-1.1687252205030385E-2</v>
      </c>
      <c r="M107" s="10">
        <v>-4.2349141153839295E-4</v>
      </c>
      <c r="N107" s="10">
        <v>-4.5857779845156687E-3</v>
      </c>
      <c r="O107" s="10">
        <v>2.584595506194466E-3</v>
      </c>
      <c r="P107" s="10">
        <v>-1.4966319784364404E-3</v>
      </c>
      <c r="Q107" s="10">
        <v>-1.1345652881471324E-3</v>
      </c>
      <c r="R107" s="10">
        <v>-6.9173267431891618E-3</v>
      </c>
      <c r="S107" s="10">
        <v>2.2217468863256627E-2</v>
      </c>
      <c r="T107" s="10">
        <v>9.1857724363656693E-3</v>
      </c>
      <c r="U107" s="10">
        <v>1.1913480557850653E-2</v>
      </c>
      <c r="V107" s="10">
        <v>9.0846951226113623E-3</v>
      </c>
      <c r="W107" s="10">
        <v>7.9481357799823099E-3</v>
      </c>
    </row>
    <row r="108" spans="2:23" x14ac:dyDescent="0.25">
      <c r="B108" s="2" t="str">
        <f t="shared" ref="B108:C123" si="5">B20</f>
        <v>Totale attività non finanziarie (a)</v>
      </c>
      <c r="C108" s="2" t="str">
        <f t="shared" si="5"/>
        <v>Non-financial assets (a)</v>
      </c>
      <c r="D108" s="8"/>
      <c r="E108" s="11">
        <v>0.10104247525475929</v>
      </c>
      <c r="F108" s="11">
        <v>7.2713322772558819E-2</v>
      </c>
      <c r="G108" s="11">
        <v>5.4942545631814541E-2</v>
      </c>
      <c r="H108" s="11">
        <v>1.7845623088684138E-2</v>
      </c>
      <c r="I108" s="11">
        <v>1.6552876907536335E-2</v>
      </c>
      <c r="J108" s="11">
        <v>2.1954175260539031E-2</v>
      </c>
      <c r="K108" s="11">
        <v>-7.6645498045248362E-3</v>
      </c>
      <c r="L108" s="11">
        <v>-2.055501662576735E-2</v>
      </c>
      <c r="M108" s="11">
        <v>-1.6160916298738188E-2</v>
      </c>
      <c r="N108" s="11">
        <v>-1.7957336330665791E-2</v>
      </c>
      <c r="O108" s="11">
        <v>-9.818204337211419E-3</v>
      </c>
      <c r="P108" s="11">
        <v>-1.9955138129129444E-3</v>
      </c>
      <c r="Q108" s="11">
        <v>-2.6945627111753813E-3</v>
      </c>
      <c r="R108" s="11">
        <v>-1.1889179661783785E-3</v>
      </c>
      <c r="S108" s="11">
        <v>-1.3084764999842157E-3</v>
      </c>
      <c r="T108" s="11">
        <v>1.7177859130132077E-3</v>
      </c>
      <c r="U108" s="11">
        <v>2.2403828566665413E-2</v>
      </c>
      <c r="V108" s="11">
        <v>1.676693192833793E-2</v>
      </c>
      <c r="W108" s="11">
        <v>1.8685470591401153E-2</v>
      </c>
    </row>
    <row r="109" spans="2:23" x14ac:dyDescent="0.25">
      <c r="B109" s="4" t="str">
        <f t="shared" si="5"/>
        <v>Oro monetario e DSP</v>
      </c>
      <c r="C109" s="4" t="str">
        <f t="shared" si="5"/>
        <v>Monetary gold and SDRs</v>
      </c>
      <c r="D109" s="5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spans="2:23" x14ac:dyDescent="0.25">
      <c r="B110" s="4" t="str">
        <f t="shared" si="5"/>
        <v>Biglietti e depositi</v>
      </c>
      <c r="C110" s="4" t="str">
        <f t="shared" si="5"/>
        <v>Currency and deposits</v>
      </c>
      <c r="D110" s="5"/>
      <c r="E110" s="10">
        <v>8.4807736877533069E-2</v>
      </c>
      <c r="F110" s="10">
        <v>4.8234872057955833E-2</v>
      </c>
      <c r="G110" s="10">
        <v>6.6388956354639261E-2</v>
      </c>
      <c r="H110" s="10">
        <v>2.0985410065885328E-2</v>
      </c>
      <c r="I110" s="10">
        <v>-1.6963847403492112E-3</v>
      </c>
      <c r="J110" s="10">
        <v>5.1061893478540335E-3</v>
      </c>
      <c r="K110" s="10">
        <v>4.5439685693570264E-2</v>
      </c>
      <c r="L110" s="10">
        <v>2.3325067563168583E-2</v>
      </c>
      <c r="M110" s="10">
        <v>2.51317957766648E-2</v>
      </c>
      <c r="N110" s="10">
        <v>2.0087916713010589E-2</v>
      </c>
      <c r="O110" s="10">
        <v>3.9368412351980006E-2</v>
      </c>
      <c r="P110" s="10">
        <v>2.1408116314677081E-2</v>
      </c>
      <c r="Q110" s="10">
        <v>1.5724517049360006E-2</v>
      </c>
      <c r="R110" s="10">
        <v>4.5649788215046609E-2</v>
      </c>
      <c r="S110" s="10">
        <v>6.9007935159208056E-2</v>
      </c>
      <c r="T110" s="10">
        <v>4.47202864894857E-2</v>
      </c>
      <c r="U110" s="10">
        <v>7.859956523044085E-3</v>
      </c>
      <c r="V110" s="10">
        <v>-3.4725641493539613E-2</v>
      </c>
      <c r="W110" s="10">
        <v>3.9828115037115856E-3</v>
      </c>
    </row>
    <row r="111" spans="2:23" x14ac:dyDescent="0.25">
      <c r="B111" s="4" t="str">
        <f t="shared" si="5"/>
        <v>Titoli</v>
      </c>
      <c r="C111" s="4" t="str">
        <f t="shared" si="5"/>
        <v>Debt securities</v>
      </c>
      <c r="D111" s="5"/>
      <c r="E111" s="10">
        <v>-5.0278832932490001E-3</v>
      </c>
      <c r="F111" s="10">
        <v>3.8873344723339899E-2</v>
      </c>
      <c r="G111" s="10">
        <v>6.2595447606437912E-2</v>
      </c>
      <c r="H111" s="10">
        <v>-3.6779747218055499E-2</v>
      </c>
      <c r="I111" s="10">
        <v>-5.8782589792675879E-2</v>
      </c>
      <c r="J111" s="10">
        <v>2.414041122950111E-2</v>
      </c>
      <c r="K111" s="10">
        <v>-2.0100155163858092E-2</v>
      </c>
      <c r="L111" s="10">
        <v>-6.9844222613218765E-2</v>
      </c>
      <c r="M111" s="10">
        <v>-0.13998159224186049</v>
      </c>
      <c r="N111" s="10">
        <v>-0.17738209909997565</v>
      </c>
      <c r="O111" s="10">
        <v>-0.20052236768688331</v>
      </c>
      <c r="P111" s="10">
        <v>-0.16638185198011984</v>
      </c>
      <c r="Q111" s="10">
        <v>-4.8739562715422971E-2</v>
      </c>
      <c r="R111" s="10">
        <v>-7.7385890028026441E-2</v>
      </c>
      <c r="S111" s="10">
        <v>-6.9847809936631255E-2</v>
      </c>
      <c r="T111" s="10">
        <v>-0.11741956552978368</v>
      </c>
      <c r="U111" s="10">
        <v>0.13843455818774508</v>
      </c>
      <c r="V111" s="10">
        <v>0.64377415604908284</v>
      </c>
      <c r="W111" s="10">
        <v>0.13708345491351739</v>
      </c>
    </row>
    <row r="112" spans="2:23" x14ac:dyDescent="0.25">
      <c r="B112" s="4" t="str">
        <f t="shared" si="5"/>
        <v>Prestiti</v>
      </c>
      <c r="C112" s="4" t="str">
        <f t="shared" si="5"/>
        <v>Loans</v>
      </c>
      <c r="D112" s="5"/>
      <c r="E112" s="10">
        <v>3.3964365256124722E-2</v>
      </c>
      <c r="F112" s="10">
        <v>1.8462958689129932E-2</v>
      </c>
      <c r="G112" s="10">
        <v>1.8128257421255383E-2</v>
      </c>
      <c r="H112" s="10">
        <v>1.7657096223755473E-2</v>
      </c>
      <c r="I112" s="10">
        <v>1.7277830429394181E-2</v>
      </c>
      <c r="J112" s="10">
        <v>-3.4398738712913858E-2</v>
      </c>
      <c r="K112" s="10">
        <v>-7.3252189401810899E-2</v>
      </c>
      <c r="L112" s="10">
        <v>3.6197645551373427E-2</v>
      </c>
      <c r="M112" s="10">
        <v>-1.5457145065306437E-4</v>
      </c>
      <c r="N112" s="10">
        <v>-2.8522841462471981E-2</v>
      </c>
      <c r="O112" s="10">
        <v>-4.3523233609166136E-2</v>
      </c>
      <c r="P112" s="10">
        <v>-0.1116379668912736</v>
      </c>
      <c r="Q112" s="10">
        <v>-5.693416986609233E-2</v>
      </c>
      <c r="R112" s="10">
        <v>-4.5874292523086085E-2</v>
      </c>
      <c r="S112" s="10">
        <v>-5.6197315017171403E-3</v>
      </c>
      <c r="T112" s="10">
        <v>-8.686551543694401E-3</v>
      </c>
      <c r="U112" s="10">
        <v>-3.1144425675675675E-2</v>
      </c>
      <c r="V112" s="10">
        <v>-7.3117576550070826E-2</v>
      </c>
      <c r="W112" s="10">
        <v>-5.2551140371502471E-2</v>
      </c>
    </row>
    <row r="113" spans="2:23" x14ac:dyDescent="0.25">
      <c r="B113" s="4" t="str">
        <f t="shared" si="5"/>
        <v>Azioni e altre partecipazioni</v>
      </c>
      <c r="C113" s="4" t="str">
        <f t="shared" si="5"/>
        <v>Shares and other equity</v>
      </c>
      <c r="D113" s="5"/>
      <c r="E113" s="10">
        <v>0.20247452740783453</v>
      </c>
      <c r="F113" s="10">
        <v>-0.1465727531258697</v>
      </c>
      <c r="G113" s="10">
        <v>-0.15210591065440324</v>
      </c>
      <c r="H113" s="10">
        <v>-0.11232378598400271</v>
      </c>
      <c r="I113" s="10">
        <v>-8.5252401512022305E-2</v>
      </c>
      <c r="J113" s="10">
        <v>-9.9518658562572387E-2</v>
      </c>
      <c r="K113" s="10">
        <v>8.6863606878191085E-2</v>
      </c>
      <c r="L113" s="10">
        <v>0.18743788826813504</v>
      </c>
      <c r="M113" s="10">
        <v>6.3715483838528722E-2</v>
      </c>
      <c r="N113" s="10">
        <v>9.6686604656719369E-2</v>
      </c>
      <c r="O113" s="10">
        <v>-7.5735933290580634E-2</v>
      </c>
      <c r="P113" s="10">
        <v>7.3781547456654883E-2</v>
      </c>
      <c r="Q113" s="10">
        <v>-0.10047296819103232</v>
      </c>
      <c r="R113" s="10">
        <v>0.157549861229067</v>
      </c>
      <c r="S113" s="10">
        <v>5.4038482069408603E-2</v>
      </c>
      <c r="T113" s="10">
        <v>0.27182276363489438</v>
      </c>
      <c r="U113" s="10">
        <v>4.3424791482465912E-2</v>
      </c>
      <c r="V113" s="10">
        <v>0.15320099062482734</v>
      </c>
      <c r="W113" s="10">
        <v>1.2721663245976721E-2</v>
      </c>
    </row>
    <row r="114" spans="2:23" x14ac:dyDescent="0.25">
      <c r="B114" s="4" t="str">
        <f t="shared" si="5"/>
        <v>Derivati</v>
      </c>
      <c r="C114" s="4" t="str">
        <f t="shared" si="5"/>
        <v>Derivatives</v>
      </c>
      <c r="D114" s="5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 spans="2:23" x14ac:dyDescent="0.25">
      <c r="B115" s="4" t="str">
        <f t="shared" si="5"/>
        <v>Quote di fondi comuni</v>
      </c>
      <c r="C115" s="4" t="str">
        <f t="shared" si="5"/>
        <v>Mutual fund shares</v>
      </c>
      <c r="D115" s="5"/>
      <c r="E115" s="10">
        <v>-4.2566068328456164E-2</v>
      </c>
      <c r="F115" s="10">
        <v>-0.11732606255776729</v>
      </c>
      <c r="G115" s="10">
        <v>-0.2662031480227019</v>
      </c>
      <c r="H115" s="10">
        <v>0.17576141555586611</v>
      </c>
      <c r="I115" s="10">
        <v>9.1831796171897379E-2</v>
      </c>
      <c r="J115" s="10">
        <v>-5.7278628661906243E-2</v>
      </c>
      <c r="K115" s="10">
        <v>0.25807133344126626</v>
      </c>
      <c r="L115" s="10">
        <v>0.13752308631736707</v>
      </c>
      <c r="M115" s="10">
        <v>0.18008840247204619</v>
      </c>
      <c r="N115" s="10">
        <v>0.10849603607975408</v>
      </c>
      <c r="O115" s="10">
        <v>5.5714254062041023E-2</v>
      </c>
      <c r="P115" s="10">
        <v>0.12137934825718885</v>
      </c>
      <c r="Q115" s="10">
        <v>-0.12037083212334046</v>
      </c>
      <c r="R115" s="10">
        <v>9.7851265439227439E-2</v>
      </c>
      <c r="S115" s="10">
        <v>3.4451868889763461E-2</v>
      </c>
      <c r="T115" s="10">
        <v>0.17136968128850505</v>
      </c>
      <c r="U115" s="10">
        <v>-0.11885344608689796</v>
      </c>
      <c r="V115" s="10">
        <v>6.0963340646009792E-2</v>
      </c>
      <c r="W115" s="10">
        <v>0.12282544680106477</v>
      </c>
    </row>
    <row r="116" spans="2:23" x14ac:dyDescent="0.25">
      <c r="B116" s="4" t="str">
        <f t="shared" si="5"/>
        <v>Riserve assicurative e garanzie standard</v>
      </c>
      <c r="C116" s="4" t="str">
        <f t="shared" si="5"/>
        <v>Insurance, pension and standardised guarantee schemes</v>
      </c>
      <c r="D116" s="5"/>
      <c r="E116" s="10">
        <v>5.7684757004142669E-2</v>
      </c>
      <c r="F116" s="10">
        <v>-6.7415354146654165E-3</v>
      </c>
      <c r="G116" s="10">
        <v>-3.7608898627363545E-2</v>
      </c>
      <c r="H116" s="10">
        <v>7.3329161591000946E-2</v>
      </c>
      <c r="I116" s="10">
        <v>5.4725108255835299E-2</v>
      </c>
      <c r="J116" s="10">
        <v>2.4110904772513481E-3</v>
      </c>
      <c r="K116" s="10">
        <v>2.3242712799463532E-2</v>
      </c>
      <c r="L116" s="10">
        <v>5.4465672043699488E-2</v>
      </c>
      <c r="M116" s="10">
        <v>9.1393769930409569E-2</v>
      </c>
      <c r="N116" s="10">
        <v>6.905216016601487E-2</v>
      </c>
      <c r="O116" s="10">
        <v>6.2423524370313142E-2</v>
      </c>
      <c r="P116" s="10">
        <v>5.5580916465119916E-2</v>
      </c>
      <c r="Q116" s="10">
        <v>2.4431070375924655E-3</v>
      </c>
      <c r="R116" s="10">
        <v>0.10152183687533015</v>
      </c>
      <c r="S116" s="10">
        <v>5.8620928885725544E-2</v>
      </c>
      <c r="T116" s="10">
        <v>2.172789489888818E-2</v>
      </c>
      <c r="U116" s="10">
        <v>-0.1230647584404701</v>
      </c>
      <c r="V116" s="10">
        <v>4.3980273229985399E-2</v>
      </c>
      <c r="W116" s="10">
        <v>4.1279598058844708E-2</v>
      </c>
    </row>
    <row r="117" spans="2:23" x14ac:dyDescent="0.25">
      <c r="B117" s="4" t="str">
        <f t="shared" si="5"/>
        <v>Altri conti attivi</v>
      </c>
      <c r="C117" s="4" t="str">
        <f t="shared" si="5"/>
        <v>Other accounts receivable</v>
      </c>
      <c r="D117" s="5"/>
      <c r="E117" s="10">
        <v>5.261931701181664E-3</v>
      </c>
      <c r="F117" s="10">
        <v>4.4591120456593525E-2</v>
      </c>
      <c r="G117" s="10">
        <v>2.2341743986295449E-2</v>
      </c>
      <c r="H117" s="10">
        <v>-3.8395740697402314E-2</v>
      </c>
      <c r="I117" s="10">
        <v>-5.6584005344447851E-4</v>
      </c>
      <c r="J117" s="10">
        <v>8.8257336717745341E-3</v>
      </c>
      <c r="K117" s="10">
        <v>-1.1210778151812831E-2</v>
      </c>
      <c r="L117" s="10">
        <v>0.13427050182035596</v>
      </c>
      <c r="M117" s="10">
        <v>3.7333824252731643E-2</v>
      </c>
      <c r="N117" s="10">
        <v>2.5087948582457064E-2</v>
      </c>
      <c r="O117" s="10">
        <v>-1.6896112843147557E-2</v>
      </c>
      <c r="P117" s="10">
        <v>-8.8810762445466025E-4</v>
      </c>
      <c r="Q117" s="10">
        <v>3.4189171496583716E-2</v>
      </c>
      <c r="R117" s="10">
        <v>6.8426998916951629E-2</v>
      </c>
      <c r="S117" s="10">
        <v>-1.8406059530625019E-2</v>
      </c>
      <c r="T117" s="10">
        <v>0.20717637051726198</v>
      </c>
      <c r="U117" s="10">
        <v>0.12079861218298507</v>
      </c>
      <c r="V117" s="10">
        <v>0.13134750939602174</v>
      </c>
      <c r="W117" s="10">
        <v>-9.3129729524337582E-2</v>
      </c>
    </row>
    <row r="118" spans="2:23" x14ac:dyDescent="0.25">
      <c r="B118" s="2" t="str">
        <f t="shared" si="5"/>
        <v>Totale attività finanziarie (b)</v>
      </c>
      <c r="C118" s="2" t="str">
        <f t="shared" si="5"/>
        <v>Financial assets (b)</v>
      </c>
      <c r="D118" s="8"/>
      <c r="E118" s="11">
        <v>8.0565532423222272E-2</v>
      </c>
      <c r="F118" s="11">
        <v>-3.8154890561877146E-2</v>
      </c>
      <c r="G118" s="11">
        <v>-4.0915285419096184E-2</v>
      </c>
      <c r="H118" s="11">
        <v>-6.996795108809465E-3</v>
      </c>
      <c r="I118" s="11">
        <v>-1.4315092720079482E-2</v>
      </c>
      <c r="J118" s="11">
        <v>-1.8289358299059304E-2</v>
      </c>
      <c r="K118" s="11">
        <v>5.1252474302713756E-2</v>
      </c>
      <c r="L118" s="11">
        <v>5.7421265276122478E-2</v>
      </c>
      <c r="M118" s="11">
        <v>3.5597964783919453E-2</v>
      </c>
      <c r="N118" s="11">
        <v>2.9848576543848503E-2</v>
      </c>
      <c r="O118" s="11">
        <v>-9.287541922881155E-3</v>
      </c>
      <c r="P118" s="11">
        <v>3.6573828408080114E-2</v>
      </c>
      <c r="Q118" s="11">
        <v>-3.8517270509303765E-2</v>
      </c>
      <c r="R118" s="11">
        <v>8.1318827451485637E-2</v>
      </c>
      <c r="S118" s="11">
        <v>4.7328546672530079E-2</v>
      </c>
      <c r="T118" s="11">
        <v>0.10482961829270131</v>
      </c>
      <c r="U118" s="11">
        <v>-1.9783892738485145E-2</v>
      </c>
      <c r="V118" s="11">
        <v>8.5684379692882159E-2</v>
      </c>
      <c r="W118" s="11">
        <v>3.5557967671603914E-2</v>
      </c>
    </row>
    <row r="119" spans="2:23" x14ac:dyDescent="0.25">
      <c r="B119" s="2" t="str">
        <f t="shared" si="5"/>
        <v>Ricchezza lorda (a+b)</v>
      </c>
      <c r="C119" s="2" t="str">
        <f t="shared" si="5"/>
        <v>Gross wealth (a+b)</v>
      </c>
      <c r="D119" s="8"/>
      <c r="E119" s="11">
        <v>9.2319049843539253E-2</v>
      </c>
      <c r="F119" s="11">
        <v>2.5990337245574952E-2</v>
      </c>
      <c r="G119" s="11">
        <v>1.70710021448531E-2</v>
      </c>
      <c r="H119" s="11">
        <v>8.5904408833326583E-3</v>
      </c>
      <c r="I119" s="11">
        <v>5.2305687370204869E-3</v>
      </c>
      <c r="J119" s="11">
        <v>7.4799464536552335E-3</v>
      </c>
      <c r="K119" s="11">
        <v>1.2983888852637781E-2</v>
      </c>
      <c r="L119" s="11">
        <v>7.8054538587577892E-3</v>
      </c>
      <c r="M119" s="11">
        <v>3.5909038820961243E-3</v>
      </c>
      <c r="N119" s="11">
        <v>8.6780873036820512E-4</v>
      </c>
      <c r="O119" s="11">
        <v>-9.6031878827138508E-3</v>
      </c>
      <c r="P119" s="11">
        <v>1.363718607293922E-2</v>
      </c>
      <c r="Q119" s="11">
        <v>-1.754255979774829E-2</v>
      </c>
      <c r="R119" s="11">
        <v>3.2279248828354132E-2</v>
      </c>
      <c r="S119" s="11">
        <v>1.9357729714377686E-2</v>
      </c>
      <c r="T119" s="11">
        <v>4.673292515139333E-2</v>
      </c>
      <c r="U119" s="11">
        <v>2.9638588246215657E-3</v>
      </c>
      <c r="V119" s="11">
        <v>4.7803611531062475E-2</v>
      </c>
      <c r="W119" s="11">
        <v>2.6558631496471932E-2</v>
      </c>
    </row>
    <row r="120" spans="2:23" x14ac:dyDescent="0.25">
      <c r="B120" s="4" t="str">
        <f t="shared" si="5"/>
        <v>Oro monetario e DSP</v>
      </c>
      <c r="C120" s="4" t="str">
        <f t="shared" si="5"/>
        <v>Monetary gold and SDRs</v>
      </c>
      <c r="D120" s="5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 spans="2:23" x14ac:dyDescent="0.25">
      <c r="B121" s="4" t="str">
        <f t="shared" si="5"/>
        <v>Biglietti e depositi</v>
      </c>
      <c r="C121" s="4" t="str">
        <f t="shared" si="5"/>
        <v>Currency and deposits</v>
      </c>
      <c r="D121" s="5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 spans="2:23" x14ac:dyDescent="0.25">
      <c r="B122" s="4" t="str">
        <f t="shared" si="5"/>
        <v>Titoli</v>
      </c>
      <c r="C122" s="4" t="str">
        <f t="shared" si="5"/>
        <v>Debt securities</v>
      </c>
      <c r="D122" s="5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 spans="2:23" x14ac:dyDescent="0.25">
      <c r="B123" s="4" t="str">
        <f t="shared" si="5"/>
        <v>Prestiti</v>
      </c>
      <c r="C123" s="4" t="str">
        <f t="shared" si="5"/>
        <v>Loans</v>
      </c>
      <c r="D123" s="5"/>
      <c r="E123" s="10">
        <v>0.12732578868267408</v>
      </c>
      <c r="F123" s="10">
        <v>0.11007896081476644</v>
      </c>
      <c r="G123" s="10">
        <v>3.7716931170751297E-2</v>
      </c>
      <c r="H123" s="10">
        <v>4.6874310114623625E-2</v>
      </c>
      <c r="I123" s="10">
        <v>4.7667675178235072E-2</v>
      </c>
      <c r="J123" s="10">
        <v>2.4930787717989202E-2</v>
      </c>
      <c r="K123" s="10">
        <v>-1.1321852123166297E-2</v>
      </c>
      <c r="L123" s="10">
        <v>-1.6870359766394845E-2</v>
      </c>
      <c r="M123" s="10">
        <v>-7.33341701832501E-3</v>
      </c>
      <c r="N123" s="10">
        <v>-1.9220210500351127E-5</v>
      </c>
      <c r="O123" s="10">
        <v>1.203599646381766E-2</v>
      </c>
      <c r="P123" s="10">
        <v>1.4501220909718292E-2</v>
      </c>
      <c r="Q123" s="10">
        <v>1.9399017798490563E-2</v>
      </c>
      <c r="R123" s="10">
        <v>2.2736984493916979E-2</v>
      </c>
      <c r="S123" s="10">
        <v>1.0312697734463102E-2</v>
      </c>
      <c r="T123" s="10">
        <v>3.6823012148317097E-2</v>
      </c>
      <c r="U123" s="10">
        <v>2.8646082220494314E-2</v>
      </c>
      <c r="V123" s="10">
        <v>-1.0262103787428808E-2</v>
      </c>
      <c r="W123" s="10">
        <v>1.3690544808341147E-3</v>
      </c>
    </row>
    <row r="124" spans="2:23" x14ac:dyDescent="0.25">
      <c r="B124" s="4" t="str">
        <f t="shared" ref="B124:C132" si="6">B36</f>
        <v>Azioni e altre partecipazioni</v>
      </c>
      <c r="C124" s="4" t="str">
        <f t="shared" si="6"/>
        <v>Shares and other equity</v>
      </c>
      <c r="D124" s="5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</row>
    <row r="125" spans="2:23" x14ac:dyDescent="0.25">
      <c r="B125" s="4" t="str">
        <f t="shared" si="6"/>
        <v>Derivati</v>
      </c>
      <c r="C125" s="4" t="str">
        <f t="shared" si="6"/>
        <v>Derivatives</v>
      </c>
      <c r="D125" s="5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</row>
    <row r="126" spans="2:23" x14ac:dyDescent="0.25">
      <c r="B126" s="4" t="str">
        <f t="shared" si="6"/>
        <v>Quote di fondi comuni</v>
      </c>
      <c r="C126" s="4" t="str">
        <f t="shared" si="6"/>
        <v>Mutual fund shares</v>
      </c>
      <c r="D126" s="5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</row>
    <row r="127" spans="2:23" x14ac:dyDescent="0.25">
      <c r="B127" s="4" t="str">
        <f t="shared" si="6"/>
        <v>Riserve assicurative e garanzie standard</v>
      </c>
      <c r="C127" s="4" t="str">
        <f t="shared" si="6"/>
        <v>Insurance, pension and standardised guarantee schemes</v>
      </c>
      <c r="D127" s="5"/>
      <c r="E127" s="10">
        <v>1.7631139894071134E-2</v>
      </c>
      <c r="F127" s="10">
        <v>1.0071018567417447E-2</v>
      </c>
      <c r="G127" s="10">
        <v>1.0240729168730032E-2</v>
      </c>
      <c r="H127" s="10">
        <v>7.1154521476187449E-3</v>
      </c>
      <c r="I127" s="10">
        <v>7.7082738422545247E-3</v>
      </c>
      <c r="J127" s="10">
        <v>8.0181639663299813E-3</v>
      </c>
      <c r="K127" s="10">
        <v>6.3222690237279486E-3</v>
      </c>
      <c r="L127" s="10">
        <v>7.7428016186292335E-3</v>
      </c>
      <c r="M127" s="10">
        <v>8.3963729501625554E-3</v>
      </c>
      <c r="N127" s="10">
        <v>9.8713431160728678E-3</v>
      </c>
      <c r="O127" s="10">
        <v>1.1656145671169023E-2</v>
      </c>
      <c r="P127" s="10">
        <v>1.2792167035347106E-2</v>
      </c>
      <c r="Q127" s="10">
        <v>1.2940732815996779E-2</v>
      </c>
      <c r="R127" s="10">
        <v>1.211970464011557E-2</v>
      </c>
      <c r="S127" s="10">
        <v>9.3938717368409891E-3</v>
      </c>
      <c r="T127" s="10">
        <v>1.322634851998558E-2</v>
      </c>
      <c r="U127" s="10">
        <v>1.4263001475771782E-2</v>
      </c>
      <c r="V127" s="10">
        <v>1.1907514689547852E-2</v>
      </c>
      <c r="W127" s="10">
        <v>1.1440947267587549E-2</v>
      </c>
    </row>
    <row r="128" spans="2:23" x14ac:dyDescent="0.25">
      <c r="B128" s="4" t="str">
        <f t="shared" si="6"/>
        <v>Altri conti passivi</v>
      </c>
      <c r="C128" s="4" t="str">
        <f t="shared" si="6"/>
        <v>Other accounts payable</v>
      </c>
      <c r="D128" s="5"/>
      <c r="E128" s="10">
        <v>6.9206858769582144E-2</v>
      </c>
      <c r="F128" s="10">
        <v>5.0402973354398528E-2</v>
      </c>
      <c r="G128" s="10">
        <v>2.651022884999947E-2</v>
      </c>
      <c r="H128" s="10">
        <v>-1.9902422701118774E-2</v>
      </c>
      <c r="I128" s="10">
        <v>2.1795624626385898E-2</v>
      </c>
      <c r="J128" s="10">
        <v>-1.7874619184834548E-3</v>
      </c>
      <c r="K128" s="10">
        <v>-4.4488098322130049E-3</v>
      </c>
      <c r="L128" s="10">
        <v>4.818229645690183E-3</v>
      </c>
      <c r="M128" s="10">
        <v>2.875140884091167E-3</v>
      </c>
      <c r="N128" s="10">
        <v>3.9440086260682857E-4</v>
      </c>
      <c r="O128" s="10">
        <v>1.8030786259556116E-2</v>
      </c>
      <c r="P128" s="10">
        <v>1.8562003890101802E-2</v>
      </c>
      <c r="Q128" s="10">
        <v>2.527065003437203E-3</v>
      </c>
      <c r="R128" s="10">
        <v>3.5914522039796559E-2</v>
      </c>
      <c r="S128" s="10">
        <v>-2.4026679696298965E-2</v>
      </c>
      <c r="T128" s="10">
        <v>4.3856472664371926E-2</v>
      </c>
      <c r="U128" s="10">
        <v>1.8871916664766088E-2</v>
      </c>
      <c r="V128" s="10">
        <v>5.1042630921247341E-2</v>
      </c>
      <c r="W128" s="10">
        <v>2.8209724923774354E-2</v>
      </c>
    </row>
    <row r="129" spans="2:23" x14ac:dyDescent="0.25">
      <c r="B129" s="2" t="str">
        <f t="shared" si="6"/>
        <v>Totale passività finanziarie (c)</v>
      </c>
      <c r="C129" s="2" t="str">
        <f t="shared" si="6"/>
        <v>Financial liabilities (c)</v>
      </c>
      <c r="D129" s="8"/>
      <c r="E129" s="11">
        <v>0.10907880870253649</v>
      </c>
      <c r="F129" s="11">
        <v>9.2824882833698663E-2</v>
      </c>
      <c r="G129" s="11">
        <v>3.4672553570119918E-2</v>
      </c>
      <c r="H129" s="11">
        <v>3.1434054858476286E-2</v>
      </c>
      <c r="I129" s="11">
        <v>4.0920214351040381E-2</v>
      </c>
      <c r="J129" s="11">
        <v>1.9185467095994519E-2</v>
      </c>
      <c r="K129" s="11">
        <v>-9.3118461071508476E-3</v>
      </c>
      <c r="L129" s="11">
        <v>-1.1867900713903078E-2</v>
      </c>
      <c r="M129" s="11">
        <v>-4.848301485304702E-3</v>
      </c>
      <c r="N129" s="11">
        <v>4.4600127780233963E-4</v>
      </c>
      <c r="O129" s="11">
        <v>1.3177624737554424E-2</v>
      </c>
      <c r="P129" s="11">
        <v>1.5174786728978661E-2</v>
      </c>
      <c r="Q129" s="11">
        <v>1.586910036881593E-2</v>
      </c>
      <c r="R129" s="11">
        <v>2.4859153161669052E-2</v>
      </c>
      <c r="S129" s="11">
        <v>3.5938850585775428E-3</v>
      </c>
      <c r="T129" s="11">
        <v>3.7236015366980187E-2</v>
      </c>
      <c r="U129" s="11">
        <v>2.6480583523002282E-2</v>
      </c>
      <c r="V129" s="11">
        <v>2.1933604469888545E-3</v>
      </c>
      <c r="W129" s="11">
        <v>7.3557345112547599E-3</v>
      </c>
    </row>
    <row r="130" spans="2:23" x14ac:dyDescent="0.25">
      <c r="B130" s="2" t="str">
        <f>B42</f>
        <v>Ricchezza netta (a+b-c)</v>
      </c>
      <c r="C130" s="2" t="str">
        <f t="shared" si="6"/>
        <v>Net wealth (a+b-c)</v>
      </c>
      <c r="D130" s="8"/>
      <c r="E130" s="11">
        <v>9.098156835096026E-2</v>
      </c>
      <c r="F130" s="11">
        <v>2.056825614878488E-2</v>
      </c>
      <c r="G130" s="11">
        <v>1.5541942321140626E-2</v>
      </c>
      <c r="H130" s="11">
        <v>6.5686166145292602E-3</v>
      </c>
      <c r="I130" s="11">
        <v>1.9937460526248596E-3</v>
      </c>
      <c r="J130" s="11">
        <v>6.3770878381045693E-3</v>
      </c>
      <c r="K130" s="11">
        <v>1.5111260563344064E-2</v>
      </c>
      <c r="L130" s="11">
        <v>9.6374448369045979E-3</v>
      </c>
      <c r="M130" s="11">
        <v>4.360027283220721E-3</v>
      </c>
      <c r="N130" s="11">
        <v>9.0589852114835519E-4</v>
      </c>
      <c r="O130" s="11">
        <v>-1.1659381252559173E-2</v>
      </c>
      <c r="P130" s="11">
        <v>1.349491479123285E-2</v>
      </c>
      <c r="Q130" s="11">
        <v>-2.0639201747899565E-2</v>
      </c>
      <c r="R130" s="11">
        <v>3.2992590305066676E-2</v>
      </c>
      <c r="S130" s="11">
        <v>2.0861277018267621E-2</v>
      </c>
      <c r="T130" s="11">
        <v>4.7623414108271284E-2</v>
      </c>
      <c r="U130" s="11">
        <v>7.8064912292782505E-4</v>
      </c>
      <c r="V130" s="11">
        <v>5.2146642438404847E-2</v>
      </c>
      <c r="W130" s="11">
        <v>2.830032790668742E-2</v>
      </c>
    </row>
    <row r="131" spans="2:23" x14ac:dyDescent="0.25">
      <c r="B131" s="15" t="str">
        <f t="shared" ref="B131:B132" si="7">B43</f>
        <v>Per memoria</v>
      </c>
      <c r="C131" s="15" t="str">
        <f t="shared" si="6"/>
        <v>Memorandum items</v>
      </c>
      <c r="D131" s="16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</row>
    <row r="132" spans="2:23" x14ac:dyDescent="0.25">
      <c r="B132" s="17" t="str">
        <f t="shared" si="7"/>
        <v>Beni di consumo durevoli</v>
      </c>
      <c r="C132" s="17" t="str">
        <f t="shared" si="6"/>
        <v>Consumer durables</v>
      </c>
      <c r="D132" s="18"/>
      <c r="E132" s="26">
        <v>4.8782196975067152E-2</v>
      </c>
      <c r="F132" s="26">
        <v>3.2265234553024463E-2</v>
      </c>
      <c r="G132" s="26">
        <v>3.0303206040437122E-2</v>
      </c>
      <c r="H132" s="26">
        <v>-3.1630026736632817E-3</v>
      </c>
      <c r="I132" s="26">
        <v>2.7858808871758768E-2</v>
      </c>
      <c r="J132" s="26">
        <v>3.2766017774390969E-2</v>
      </c>
      <c r="K132" s="26">
        <v>-4.7635087194292797E-3</v>
      </c>
      <c r="L132" s="26">
        <v>-3.5558783093905894E-2</v>
      </c>
      <c r="M132" s="26">
        <v>-3.1329272439228673E-2</v>
      </c>
      <c r="N132" s="26">
        <v>-9.0874177438377921E-3</v>
      </c>
      <c r="O132" s="26">
        <v>2.3423691880766822E-3</v>
      </c>
      <c r="P132" s="26">
        <v>7.9627612934920905E-3</v>
      </c>
      <c r="Q132" s="26">
        <v>9.9930282912751162E-3</v>
      </c>
      <c r="R132" s="26">
        <v>1.5479124627303709E-2</v>
      </c>
      <c r="S132" s="26">
        <v>8.3789825734273508E-3</v>
      </c>
      <c r="T132" s="26">
        <v>2.4087853656615157E-2</v>
      </c>
      <c r="U132" s="26">
        <v>5.1976968666609495E-2</v>
      </c>
      <c r="V132" s="26">
        <v>5.8881893570382628E-2</v>
      </c>
      <c r="W132" s="26">
        <v>3.8000685927318339E-2</v>
      </c>
    </row>
    <row r="133" spans="2:23" ht="17.399999999999999" x14ac:dyDescent="0.3">
      <c r="B133" s="19"/>
    </row>
    <row r="134" spans="2:23" x14ac:dyDescent="0.25">
      <c r="B134" s="20" t="s">
        <v>76</v>
      </c>
    </row>
    <row r="135" spans="2:23" x14ac:dyDescent="0.25">
      <c r="B135" s="20" t="s">
        <v>181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E28"/>
  <sheetViews>
    <sheetView zoomScale="70" zoomScaleNormal="70" workbookViewId="0"/>
  </sheetViews>
  <sheetFormatPr defaultColWidth="9.109375" defaultRowHeight="13.8" x14ac:dyDescent="0.25"/>
  <cols>
    <col min="1" max="1" width="4.88671875" style="1" customWidth="1"/>
    <col min="2" max="3" width="17.109375" style="1" customWidth="1"/>
    <col min="4" max="16" width="11.44140625" style="1" customWidth="1"/>
    <col min="17" max="16384" width="9.109375" style="1"/>
  </cols>
  <sheetData>
    <row r="2" spans="1:31" ht="15.6" x14ac:dyDescent="0.25">
      <c r="A2" s="38"/>
      <c r="B2" s="23" t="s">
        <v>190</v>
      </c>
      <c r="C2" s="31"/>
      <c r="D2" s="31"/>
      <c r="E2" s="31"/>
      <c r="F2" s="31"/>
      <c r="G2" s="31"/>
      <c r="H2" s="39"/>
    </row>
    <row r="3" spans="1:31" ht="15.6" x14ac:dyDescent="0.25">
      <c r="A3" s="38"/>
      <c r="B3" s="57" t="s">
        <v>191</v>
      </c>
      <c r="C3" s="31"/>
      <c r="D3" s="31"/>
      <c r="E3" s="31"/>
      <c r="F3" s="31"/>
      <c r="G3" s="31"/>
      <c r="H3" s="39"/>
    </row>
    <row r="4" spans="1:31" x14ac:dyDescent="0.25">
      <c r="C4" s="40"/>
      <c r="R4" s="40"/>
    </row>
    <row r="5" spans="1:31" x14ac:dyDescent="0.25">
      <c r="B5" s="35" t="s">
        <v>46</v>
      </c>
      <c r="C5" s="35" t="s">
        <v>94</v>
      </c>
      <c r="D5" s="41" t="s">
        <v>0</v>
      </c>
      <c r="E5" s="41" t="s">
        <v>1</v>
      </c>
      <c r="F5" s="41" t="s">
        <v>2</v>
      </c>
      <c r="G5" s="41" t="s">
        <v>3</v>
      </c>
      <c r="H5" s="41" t="s">
        <v>4</v>
      </c>
      <c r="I5" s="42" t="s">
        <v>5</v>
      </c>
      <c r="J5" s="41" t="s">
        <v>6</v>
      </c>
      <c r="K5" s="41" t="s">
        <v>7</v>
      </c>
      <c r="L5" s="41" t="s">
        <v>8</v>
      </c>
      <c r="M5" s="41" t="s">
        <v>9</v>
      </c>
      <c r="N5" s="41" t="s">
        <v>10</v>
      </c>
      <c r="O5" s="41" t="s">
        <v>11</v>
      </c>
      <c r="P5" s="41" t="s">
        <v>12</v>
      </c>
      <c r="Q5" s="41" t="s">
        <v>131</v>
      </c>
      <c r="R5" s="41" t="s">
        <v>132</v>
      </c>
      <c r="S5" s="41" t="s">
        <v>133</v>
      </c>
      <c r="T5" s="41" t="s">
        <v>172</v>
      </c>
      <c r="U5" s="41" t="s">
        <v>179</v>
      </c>
      <c r="V5" s="41" t="s">
        <v>180</v>
      </c>
      <c r="W5" s="41">
        <v>2024</v>
      </c>
    </row>
    <row r="6" spans="1:31" x14ac:dyDescent="0.25">
      <c r="B6" s="1" t="s">
        <v>32</v>
      </c>
      <c r="C6" s="1" t="s">
        <v>89</v>
      </c>
      <c r="D6" s="53">
        <v>144.77814952541576</v>
      </c>
      <c r="E6" s="53">
        <v>157.35186669840192</v>
      </c>
      <c r="F6" s="53">
        <v>159.61030955031129</v>
      </c>
      <c r="G6" s="53">
        <v>160.85777133380168</v>
      </c>
      <c r="H6" s="53">
        <v>161.00707239465709</v>
      </c>
      <c r="I6" s="53">
        <v>160.62856230587397</v>
      </c>
      <c r="J6" s="53">
        <v>161.11786618643671</v>
      </c>
      <c r="K6" s="53">
        <v>163.13367086883133</v>
      </c>
      <c r="L6" s="53">
        <v>164.40888568699884</v>
      </c>
      <c r="M6" s="53">
        <v>165.12155860260242</v>
      </c>
      <c r="N6" s="53">
        <v>165.54926016443738</v>
      </c>
      <c r="O6" s="53">
        <v>163.95050003992336</v>
      </c>
      <c r="P6" s="53">
        <v>166.54713119330427</v>
      </c>
      <c r="Q6" s="53">
        <v>163.46139114721464</v>
      </c>
      <c r="R6" s="53">
        <v>169.2931170903295</v>
      </c>
      <c r="S6" s="53">
        <v>173.68589526387601</v>
      </c>
      <c r="T6" s="53">
        <v>182.94102619171633</v>
      </c>
      <c r="U6" s="53">
        <v>183.46880249840294</v>
      </c>
      <c r="V6" s="53">
        <v>193.15334174236492</v>
      </c>
      <c r="W6" s="53">
        <v>198.74014879725613</v>
      </c>
      <c r="X6" s="43"/>
      <c r="Y6" s="43"/>
      <c r="Z6" s="43"/>
      <c r="AA6" s="43"/>
      <c r="AB6" s="43"/>
      <c r="AC6" s="43"/>
      <c r="AD6" s="43"/>
      <c r="AE6" s="43"/>
    </row>
    <row r="7" spans="1:31" x14ac:dyDescent="0.25">
      <c r="B7" s="1" t="s">
        <v>35</v>
      </c>
      <c r="C7" s="1" t="s">
        <v>35</v>
      </c>
      <c r="D7" s="53">
        <v>96.310612404019011</v>
      </c>
      <c r="E7" s="53">
        <v>112.98215452305107</v>
      </c>
      <c r="F7" s="53">
        <v>115.98471390152808</v>
      </c>
      <c r="G7" s="53">
        <v>104.30865319382933</v>
      </c>
      <c r="H7" s="53">
        <v>112.46799237710123</v>
      </c>
      <c r="I7" s="53">
        <v>141.03094731669356</v>
      </c>
      <c r="J7" s="53">
        <v>145.48617999763846</v>
      </c>
      <c r="K7" s="53">
        <v>166.96415807699179</v>
      </c>
      <c r="L7" s="53">
        <v>167.01274477627589</v>
      </c>
      <c r="M7" s="53">
        <v>167.10208671560633</v>
      </c>
      <c r="N7" s="53">
        <v>181.78996738138397</v>
      </c>
      <c r="O7" s="53">
        <v>188.64634905368078</v>
      </c>
      <c r="P7" s="53">
        <v>198.74326019060413</v>
      </c>
      <c r="Q7" s="53">
        <v>189.16025938384905</v>
      </c>
      <c r="R7" s="53">
        <v>210.05037194871471</v>
      </c>
      <c r="S7" s="53">
        <v>229.19923618724735</v>
      </c>
      <c r="T7" s="53">
        <v>281.4550811091176</v>
      </c>
      <c r="U7" s="53">
        <v>275.60562490440884</v>
      </c>
      <c r="V7" s="53">
        <v>266.84090826828321</v>
      </c>
      <c r="W7" s="53">
        <v>274.9916387977413</v>
      </c>
      <c r="X7" s="43"/>
      <c r="Y7" s="43"/>
      <c r="Z7" s="43"/>
      <c r="AA7" s="43"/>
      <c r="AB7" s="43"/>
      <c r="AC7" s="43"/>
      <c r="AD7" s="43"/>
      <c r="AE7" s="43"/>
    </row>
    <row r="8" spans="1:31" x14ac:dyDescent="0.25">
      <c r="B8" s="1" t="s">
        <v>31</v>
      </c>
      <c r="C8" s="1" t="s">
        <v>90</v>
      </c>
      <c r="D8" s="53">
        <v>125.74364716345849</v>
      </c>
      <c r="E8" s="53">
        <v>139.18875603369403</v>
      </c>
      <c r="F8" s="53">
        <v>146.87151705213643</v>
      </c>
      <c r="G8" s="53">
        <v>136.76602049250636</v>
      </c>
      <c r="H8" s="53">
        <v>138.2409956394221</v>
      </c>
      <c r="I8" s="53">
        <v>148.85991845307964</v>
      </c>
      <c r="J8" s="53">
        <v>152.31359618784106</v>
      </c>
      <c r="K8" s="53">
        <v>153.84114623175546</v>
      </c>
      <c r="L8" s="53">
        <v>154.84021984044821</v>
      </c>
      <c r="M8" s="53">
        <v>155.30555429333091</v>
      </c>
      <c r="N8" s="53">
        <v>158.28637994993517</v>
      </c>
      <c r="O8" s="53">
        <v>165.59391854333489</v>
      </c>
      <c r="P8" s="53">
        <v>172.18339069280265</v>
      </c>
      <c r="Q8" s="53">
        <v>174.72181425485962</v>
      </c>
      <c r="R8" s="53">
        <v>186.88097216452016</v>
      </c>
      <c r="S8" s="53">
        <v>197.71776065772548</v>
      </c>
      <c r="T8" s="53">
        <v>213.06650083162836</v>
      </c>
      <c r="U8" s="53">
        <v>213.08888954059563</v>
      </c>
      <c r="V8" s="53">
        <v>213.83297256186742</v>
      </c>
      <c r="W8" s="53">
        <v>214.77997724355234</v>
      </c>
      <c r="X8" s="43"/>
      <c r="Y8" s="43"/>
      <c r="Z8" s="43"/>
      <c r="AA8" s="43"/>
      <c r="AB8" s="43"/>
      <c r="AC8" s="43"/>
      <c r="AD8" s="43"/>
      <c r="AE8" s="43"/>
    </row>
    <row r="9" spans="1:31" x14ac:dyDescent="0.25">
      <c r="B9" s="1" t="s">
        <v>30</v>
      </c>
      <c r="C9" s="1" t="s">
        <v>91</v>
      </c>
      <c r="D9" s="53">
        <v>94.690141018232779</v>
      </c>
      <c r="E9" s="53">
        <v>97.036871866260952</v>
      </c>
      <c r="F9" s="53">
        <v>103.48555412880285</v>
      </c>
      <c r="G9" s="53">
        <v>103.67672477836661</v>
      </c>
      <c r="H9" s="53">
        <v>107.4668687797423</v>
      </c>
      <c r="I9" s="53">
        <v>111.6857281650142</v>
      </c>
      <c r="J9" s="53">
        <v>114.95083151666148</v>
      </c>
      <c r="K9" s="53">
        <v>120.27620824780743</v>
      </c>
      <c r="L9" s="53">
        <v>125.90162325968429</v>
      </c>
      <c r="M9" s="53">
        <v>131.8430496049927</v>
      </c>
      <c r="N9" s="53">
        <v>138.09620632852261</v>
      </c>
      <c r="O9" s="53">
        <v>148.26864304298437</v>
      </c>
      <c r="P9" s="53">
        <v>157.69815207586728</v>
      </c>
      <c r="Q9" s="53">
        <v>167.0274839636306</v>
      </c>
      <c r="R9" s="53">
        <v>180.73183460457648</v>
      </c>
      <c r="S9" s="53">
        <v>193.0253269366583</v>
      </c>
      <c r="T9" s="53">
        <v>210.56752240990303</v>
      </c>
      <c r="U9" s="53">
        <v>221.38142955809474</v>
      </c>
      <c r="V9" s="53">
        <v>230.67539952213431</v>
      </c>
      <c r="W9" s="53">
        <v>246.67328807308692</v>
      </c>
      <c r="X9" s="43"/>
      <c r="Y9" s="43"/>
      <c r="Z9" s="43"/>
      <c r="AA9" s="43"/>
      <c r="AB9" s="43"/>
      <c r="AC9" s="43"/>
      <c r="AD9" s="43"/>
      <c r="AE9" s="43"/>
    </row>
    <row r="10" spans="1:31" x14ac:dyDescent="0.25">
      <c r="B10" s="1" t="s">
        <v>37</v>
      </c>
      <c r="C10" s="1" t="s">
        <v>92</v>
      </c>
      <c r="D10" s="53">
        <v>142.78310184626321</v>
      </c>
      <c r="E10" s="53">
        <v>151.22711072098346</v>
      </c>
      <c r="F10" s="53">
        <v>159.40228461799546</v>
      </c>
      <c r="G10" s="53">
        <v>121.30276222067984</v>
      </c>
      <c r="H10" s="53">
        <v>117.02941539119651</v>
      </c>
      <c r="I10" s="53">
        <v>126.14630274018452</v>
      </c>
      <c r="J10" s="53">
        <v>129.89590112372022</v>
      </c>
      <c r="K10" s="53">
        <v>142.75223896689215</v>
      </c>
      <c r="L10" s="53">
        <v>140.99633663485497</v>
      </c>
      <c r="M10" s="53">
        <v>164.48429910660218</v>
      </c>
      <c r="N10" s="53">
        <v>190.62028866724035</v>
      </c>
      <c r="O10" s="53">
        <v>181.80618077162777</v>
      </c>
      <c r="P10" s="53">
        <v>176.07928011046397</v>
      </c>
      <c r="Q10" s="53">
        <v>171.40526714087346</v>
      </c>
      <c r="R10" s="53">
        <v>180.90262567645769</v>
      </c>
      <c r="S10" s="53">
        <v>190.75298126921922</v>
      </c>
      <c r="T10" s="53">
        <v>204.72160345530619</v>
      </c>
      <c r="U10" s="53">
        <v>191.61035865610472</v>
      </c>
      <c r="V10" s="53">
        <v>181.98291298174874</v>
      </c>
      <c r="W10" s="53">
        <v>188.97769262889821</v>
      </c>
      <c r="X10" s="43"/>
      <c r="Y10" s="43"/>
      <c r="Z10" s="43"/>
      <c r="AA10" s="43"/>
      <c r="AB10" s="43"/>
      <c r="AC10" s="43"/>
      <c r="AD10" s="43"/>
      <c r="AE10" s="43"/>
    </row>
    <row r="11" spans="1:31" x14ac:dyDescent="0.25">
      <c r="B11" s="1" t="s">
        <v>161</v>
      </c>
      <c r="C11" s="1" t="s">
        <v>160</v>
      </c>
      <c r="D11" s="53"/>
      <c r="E11" s="53"/>
      <c r="F11" s="53"/>
      <c r="G11" s="53"/>
      <c r="H11" s="53"/>
      <c r="I11" s="53"/>
      <c r="J11" s="53"/>
      <c r="K11" s="53">
        <v>114.04018151885602</v>
      </c>
      <c r="L11" s="53">
        <v>115.01459260622393</v>
      </c>
      <c r="M11" s="53">
        <v>119.62800203734194</v>
      </c>
      <c r="N11" s="53">
        <v>129.16982245251143</v>
      </c>
      <c r="O11" s="53">
        <v>134.07533531062677</v>
      </c>
      <c r="P11" s="53">
        <v>141.58438463983404</v>
      </c>
      <c r="Q11" s="53">
        <v>147.15264134728383</v>
      </c>
      <c r="R11" s="53">
        <v>153.11969063394753</v>
      </c>
      <c r="S11" s="53">
        <v>153.13373458216745</v>
      </c>
      <c r="T11" s="53">
        <v>161.45682892094416</v>
      </c>
      <c r="U11" s="53">
        <v>164.58684045910977</v>
      </c>
      <c r="V11" s="53">
        <v>171.18124620081912</v>
      </c>
      <c r="W11" s="53"/>
      <c r="X11" s="43"/>
      <c r="Y11" s="43"/>
      <c r="Z11" s="43"/>
      <c r="AA11" s="43"/>
      <c r="AB11" s="43"/>
      <c r="AC11" s="43"/>
      <c r="AD11" s="43"/>
      <c r="AE11" s="43"/>
    </row>
    <row r="12" spans="1:31" x14ac:dyDescent="0.25">
      <c r="B12" s="32" t="s">
        <v>36</v>
      </c>
      <c r="C12" s="32" t="s">
        <v>93</v>
      </c>
      <c r="D12" s="55">
        <v>186.99588517131977</v>
      </c>
      <c r="E12" s="55">
        <v>198.20577112754719</v>
      </c>
      <c r="F12" s="55">
        <v>184.00390645631967</v>
      </c>
      <c r="G12" s="55">
        <v>148.00674939204799</v>
      </c>
      <c r="H12" s="55">
        <v>152.69139887316848</v>
      </c>
      <c r="I12" s="55">
        <v>171.28044537757776</v>
      </c>
      <c r="J12" s="55">
        <v>164.33842222409908</v>
      </c>
      <c r="K12" s="55">
        <v>190.21396360718114</v>
      </c>
      <c r="L12" s="55">
        <v>205.5655486839153</v>
      </c>
      <c r="M12" s="55">
        <v>219.91408938634814</v>
      </c>
      <c r="N12" s="55">
        <v>270.99102135879565</v>
      </c>
      <c r="O12" s="55">
        <v>285.5536289584295</v>
      </c>
      <c r="P12" s="55">
        <v>303.53391651164833</v>
      </c>
      <c r="Q12" s="55">
        <v>291.04966294154747</v>
      </c>
      <c r="R12" s="55">
        <v>340.59779376416282</v>
      </c>
      <c r="S12" s="55">
        <v>372.66993693928151</v>
      </c>
      <c r="T12" s="55">
        <v>414.18234915686389</v>
      </c>
      <c r="U12" s="55">
        <v>445.02620883294827</v>
      </c>
      <c r="V12" s="55">
        <v>459.82120602423902</v>
      </c>
      <c r="W12" s="55"/>
      <c r="X12" s="43"/>
      <c r="Y12" s="43"/>
      <c r="Z12" s="43"/>
      <c r="AA12" s="43"/>
      <c r="AB12" s="43"/>
      <c r="AC12" s="43"/>
      <c r="AD12" s="43"/>
      <c r="AE12" s="43"/>
    </row>
    <row r="13" spans="1:31" x14ac:dyDescent="0.25">
      <c r="A13" s="38"/>
      <c r="C13" s="31"/>
      <c r="D13" s="31"/>
      <c r="E13" s="31"/>
      <c r="F13" s="31"/>
      <c r="G13" s="31"/>
      <c r="H13" s="39"/>
    </row>
    <row r="14" spans="1:31" x14ac:dyDescent="0.25">
      <c r="A14" s="38"/>
      <c r="B14" s="20" t="s">
        <v>197</v>
      </c>
      <c r="C14" s="31"/>
      <c r="D14" s="31"/>
      <c r="E14" s="31"/>
      <c r="F14" s="31"/>
      <c r="G14" s="31"/>
      <c r="H14" s="39"/>
    </row>
    <row r="15" spans="1:31" x14ac:dyDescent="0.25">
      <c r="A15" s="38"/>
      <c r="B15" s="20" t="s">
        <v>198</v>
      </c>
      <c r="C15" s="31"/>
      <c r="D15" s="31"/>
      <c r="E15" s="31"/>
      <c r="F15" s="31"/>
      <c r="G15" s="31"/>
      <c r="H15" s="39"/>
    </row>
    <row r="16" spans="1:31" x14ac:dyDescent="0.25">
      <c r="H16" s="39"/>
    </row>
    <row r="17" spans="2:22" x14ac:dyDescent="0.25">
      <c r="B17" s="20" t="s">
        <v>199</v>
      </c>
    </row>
    <row r="18" spans="2:22" x14ac:dyDescent="0.25">
      <c r="B18" s="20" t="s">
        <v>200</v>
      </c>
    </row>
    <row r="20" spans="2:22" x14ac:dyDescent="0.25"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</row>
    <row r="28" spans="2:22" x14ac:dyDescent="0.25"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70" zoomScaleNormal="70" workbookViewId="0">
      <selection activeCell="J6" sqref="J6"/>
    </sheetView>
  </sheetViews>
  <sheetFormatPr defaultColWidth="9.109375" defaultRowHeight="13.8" x14ac:dyDescent="0.25"/>
  <cols>
    <col min="1" max="1" width="5.5546875" style="1" customWidth="1"/>
    <col min="2" max="3" width="17.44140625" style="1" customWidth="1"/>
    <col min="4" max="16" width="10.44140625" style="1" customWidth="1"/>
    <col min="17" max="16384" width="9.109375" style="1"/>
  </cols>
  <sheetData>
    <row r="1" spans="1:23" x14ac:dyDescent="0.25">
      <c r="B1" s="76"/>
      <c r="C1" s="76"/>
      <c r="D1" s="76"/>
      <c r="E1" s="76"/>
      <c r="F1" s="76"/>
      <c r="G1" s="76"/>
    </row>
    <row r="2" spans="1:23" ht="15.6" x14ac:dyDescent="0.25">
      <c r="A2" s="38"/>
      <c r="B2" s="23" t="s">
        <v>192</v>
      </c>
      <c r="C2" s="31"/>
      <c r="D2" s="31"/>
      <c r="E2" s="31"/>
      <c r="F2" s="31"/>
      <c r="G2" s="31"/>
      <c r="H2" s="39"/>
    </row>
    <row r="3" spans="1:23" ht="15.6" x14ac:dyDescent="0.25">
      <c r="A3" s="38"/>
      <c r="B3" s="57" t="s">
        <v>193</v>
      </c>
      <c r="C3" s="31"/>
      <c r="D3" s="31"/>
      <c r="E3" s="31"/>
      <c r="F3" s="31"/>
      <c r="G3" s="31"/>
      <c r="H3" s="39"/>
    </row>
    <row r="4" spans="1:23" x14ac:dyDescent="0.25">
      <c r="C4" s="40"/>
    </row>
    <row r="5" spans="1:23" x14ac:dyDescent="0.25">
      <c r="B5" s="35" t="s">
        <v>46</v>
      </c>
      <c r="C5" s="35" t="s">
        <v>94</v>
      </c>
      <c r="D5" s="41" t="s">
        <v>0</v>
      </c>
      <c r="E5" s="41" t="s">
        <v>1</v>
      </c>
      <c r="F5" s="41" t="s">
        <v>2</v>
      </c>
      <c r="G5" s="41" t="s">
        <v>3</v>
      </c>
      <c r="H5" s="41" t="s">
        <v>4</v>
      </c>
      <c r="I5" s="42" t="s">
        <v>5</v>
      </c>
      <c r="J5" s="41" t="s">
        <v>6</v>
      </c>
      <c r="K5" s="41" t="s">
        <v>7</v>
      </c>
      <c r="L5" s="41" t="s">
        <v>8</v>
      </c>
      <c r="M5" s="41" t="s">
        <v>9</v>
      </c>
      <c r="N5" s="41" t="s">
        <v>10</v>
      </c>
      <c r="O5" s="41" t="s">
        <v>11</v>
      </c>
      <c r="P5" s="41" t="s">
        <v>12</v>
      </c>
      <c r="Q5" s="41" t="s">
        <v>131</v>
      </c>
      <c r="R5" s="41" t="s">
        <v>132</v>
      </c>
      <c r="S5" s="41" t="s">
        <v>133</v>
      </c>
      <c r="T5" s="41" t="s">
        <v>172</v>
      </c>
      <c r="U5" s="41" t="s">
        <v>179</v>
      </c>
      <c r="V5" s="41" t="s">
        <v>180</v>
      </c>
      <c r="W5" s="41">
        <v>2024</v>
      </c>
    </row>
    <row r="6" spans="1:23" x14ac:dyDescent="0.25">
      <c r="B6" s="34" t="s">
        <v>32</v>
      </c>
      <c r="C6" s="34" t="s">
        <v>89</v>
      </c>
      <c r="D6" s="53">
        <v>57.241768084319453</v>
      </c>
      <c r="E6" s="53">
        <v>57.710071410665641</v>
      </c>
      <c r="F6" s="53">
        <v>60.353823229430567</v>
      </c>
      <c r="G6" s="53">
        <v>62.617008865194691</v>
      </c>
      <c r="H6" s="53">
        <v>63.201017697150299</v>
      </c>
      <c r="I6" s="53">
        <v>63.919416888052652</v>
      </c>
      <c r="J6" s="53">
        <v>64.847085754702832</v>
      </c>
      <c r="K6" s="53">
        <v>63.52453389978858</v>
      </c>
      <c r="L6" s="53">
        <v>61.735378011092592</v>
      </c>
      <c r="M6" s="53">
        <v>60.519491427538952</v>
      </c>
      <c r="N6" s="53">
        <v>59.382635738432462</v>
      </c>
      <c r="O6" s="53">
        <v>59.374448657131296</v>
      </c>
      <c r="P6" s="53">
        <v>58.471500434963232</v>
      </c>
      <c r="Q6" s="53">
        <v>59.360816100921063</v>
      </c>
      <c r="R6" s="53">
        <v>57.434749298859366</v>
      </c>
      <c r="S6" s="53">
        <v>56.270647428445542</v>
      </c>
      <c r="T6" s="53">
        <v>53.853392194389329</v>
      </c>
      <c r="U6" s="53">
        <v>54.903357109908214</v>
      </c>
      <c r="V6" s="53">
        <v>53.277325413589161</v>
      </c>
      <c r="W6" s="53">
        <v>52.870758721108515</v>
      </c>
    </row>
    <row r="7" spans="1:23" x14ac:dyDescent="0.25">
      <c r="B7" s="34" t="s">
        <v>35</v>
      </c>
      <c r="C7" s="34" t="s">
        <v>35</v>
      </c>
      <c r="D7" s="53">
        <v>41.563074252823291</v>
      </c>
      <c r="E7" s="53">
        <v>42.284542250812926</v>
      </c>
      <c r="F7" s="53">
        <v>42.978230299752965</v>
      </c>
      <c r="G7" s="53">
        <v>45.172068397457402</v>
      </c>
      <c r="H7" s="53">
        <v>43.474317303576541</v>
      </c>
      <c r="I7" s="53">
        <v>42.7963372993269</v>
      </c>
      <c r="J7" s="53">
        <v>44.013206922008244</v>
      </c>
      <c r="K7" s="53">
        <v>44.104439685963342</v>
      </c>
      <c r="L7" s="53">
        <v>43.995769925366858</v>
      </c>
      <c r="M7" s="53">
        <v>43.114780119355991</v>
      </c>
      <c r="N7" s="53">
        <v>43.64042349231292</v>
      </c>
      <c r="O7" s="53">
        <v>43.905075221933778</v>
      </c>
      <c r="P7" s="53">
        <v>43.724993019331237</v>
      </c>
      <c r="Q7" s="53">
        <v>43.60601195368217</v>
      </c>
      <c r="R7" s="53">
        <v>42.77209798533697</v>
      </c>
      <c r="S7" s="53">
        <v>44.854883038843077</v>
      </c>
      <c r="T7" s="53">
        <v>48.405489349525894</v>
      </c>
      <c r="U7" s="53">
        <v>46.709200013246267</v>
      </c>
      <c r="V7" s="53">
        <v>46.152320428102584</v>
      </c>
      <c r="W7" s="53">
        <v>44.757825085895512</v>
      </c>
    </row>
    <row r="8" spans="1:23" x14ac:dyDescent="0.25">
      <c r="B8" s="34" t="s">
        <v>31</v>
      </c>
      <c r="C8" s="34" t="s">
        <v>90</v>
      </c>
      <c r="D8" s="53">
        <v>62.966136842608769</v>
      </c>
      <c r="E8" s="53">
        <v>62.910761875234698</v>
      </c>
      <c r="F8" s="53">
        <v>63.203710562619676</v>
      </c>
      <c r="G8" s="53">
        <v>63.926922162745747</v>
      </c>
      <c r="H8" s="53">
        <v>62.072888967708863</v>
      </c>
      <c r="I8" s="53">
        <v>62.503122102277629</v>
      </c>
      <c r="J8" s="53">
        <v>63.156831584683204</v>
      </c>
      <c r="K8" s="53">
        <v>62.078862046886215</v>
      </c>
      <c r="L8" s="53">
        <v>60.949835236521963</v>
      </c>
      <c r="M8" s="53">
        <v>59.644606078677043</v>
      </c>
      <c r="N8" s="53">
        <v>58.73030511635119</v>
      </c>
      <c r="O8" s="53">
        <v>57.902901800661567</v>
      </c>
      <c r="P8" s="53">
        <v>57.874384954089862</v>
      </c>
      <c r="Q8" s="53">
        <v>59.107823840114627</v>
      </c>
      <c r="R8" s="53">
        <v>58.243639212246897</v>
      </c>
      <c r="S8" s="53">
        <v>58.56523673113302</v>
      </c>
      <c r="T8" s="53">
        <v>58.452745156989764</v>
      </c>
      <c r="U8" s="53">
        <v>60.829837454581273</v>
      </c>
      <c r="V8" s="53">
        <v>58.600502720458536</v>
      </c>
      <c r="W8" s="53">
        <v>57.837995796611096</v>
      </c>
    </row>
    <row r="9" spans="1:23" x14ac:dyDescent="0.25">
      <c r="B9" s="34" t="s">
        <v>30</v>
      </c>
      <c r="C9" s="34" t="s">
        <v>91</v>
      </c>
      <c r="D9" s="53">
        <v>54.909566702208956</v>
      </c>
      <c r="E9" s="53">
        <v>55.628585117675243</v>
      </c>
      <c r="F9" s="53">
        <v>55.531223064072933</v>
      </c>
      <c r="G9" s="53">
        <v>57.435551213941892</v>
      </c>
      <c r="H9" s="53">
        <v>56.954459903002174</v>
      </c>
      <c r="I9" s="53">
        <v>56.575545810528837</v>
      </c>
      <c r="J9" s="53">
        <v>57.288759696573891</v>
      </c>
      <c r="K9" s="53">
        <v>56.979317088033369</v>
      </c>
      <c r="L9" s="53">
        <v>56.81912187812145</v>
      </c>
      <c r="M9" s="53">
        <v>56.74047326768877</v>
      </c>
      <c r="N9" s="53">
        <v>56.811409156559414</v>
      </c>
      <c r="O9" s="53">
        <v>55.378325551845307</v>
      </c>
      <c r="P9" s="53">
        <v>55.262949464224796</v>
      </c>
      <c r="Q9" s="53">
        <v>55.816463114250347</v>
      </c>
      <c r="R9" s="53">
        <v>55.509527264166373</v>
      </c>
      <c r="S9" s="53">
        <v>55.515390193521384</v>
      </c>
      <c r="T9" s="53">
        <v>55.991985620828146</v>
      </c>
      <c r="U9" s="53">
        <v>59.612638573646969</v>
      </c>
      <c r="V9" s="53">
        <v>58.87671938412025</v>
      </c>
      <c r="W9" s="53">
        <v>58.529242011848517</v>
      </c>
    </row>
    <row r="10" spans="1:23" x14ac:dyDescent="0.25">
      <c r="B10" s="34" t="s">
        <v>37</v>
      </c>
      <c r="C10" s="34" t="s">
        <v>92</v>
      </c>
      <c r="D10" s="53">
        <v>44.803093346204385</v>
      </c>
      <c r="E10" s="53">
        <v>46.336161769634565</v>
      </c>
      <c r="F10" s="53">
        <v>47.336846630068827</v>
      </c>
      <c r="G10" s="53">
        <v>44.513672167675438</v>
      </c>
      <c r="H10" s="53">
        <v>43.825692875775054</v>
      </c>
      <c r="I10" s="53">
        <v>43.060939499021842</v>
      </c>
      <c r="J10" s="53">
        <v>41.220780732893317</v>
      </c>
      <c r="K10" s="53">
        <v>41.01020746068739</v>
      </c>
      <c r="L10" s="53">
        <v>42.207084541112891</v>
      </c>
      <c r="M10" s="53">
        <v>41.745937541754458</v>
      </c>
      <c r="N10" s="53">
        <v>43.408952696257963</v>
      </c>
      <c r="O10" s="53">
        <v>42.706515461459865</v>
      </c>
      <c r="P10" s="53">
        <v>43.116520157093831</v>
      </c>
      <c r="Q10" s="53">
        <v>44.573011501054694</v>
      </c>
      <c r="R10" s="53">
        <v>43.462463372642837</v>
      </c>
      <c r="S10" s="53">
        <v>43.599677041031256</v>
      </c>
      <c r="T10" s="53">
        <v>44.825116182941635</v>
      </c>
      <c r="U10" s="53">
        <v>50.379763328815145</v>
      </c>
      <c r="V10" s="53">
        <v>49.709833820305398</v>
      </c>
      <c r="W10" s="53">
        <v>50.43380936460651</v>
      </c>
    </row>
    <row r="11" spans="1:23" x14ac:dyDescent="0.25">
      <c r="B11" s="34" t="s">
        <v>161</v>
      </c>
      <c r="C11" s="34" t="s">
        <v>160</v>
      </c>
      <c r="D11" s="53"/>
      <c r="E11" s="53"/>
      <c r="F11" s="53"/>
      <c r="G11" s="53"/>
      <c r="H11" s="53"/>
      <c r="I11" s="53"/>
      <c r="J11" s="53"/>
      <c r="K11" s="53">
        <v>69.729374846815574</v>
      </c>
      <c r="L11" s="53">
        <v>66.883221845487611</v>
      </c>
      <c r="M11" s="53">
        <v>66.140290642105555</v>
      </c>
      <c r="N11" s="53">
        <v>65.338099042619945</v>
      </c>
      <c r="O11" s="53">
        <v>66.263452058748001</v>
      </c>
      <c r="P11" s="53">
        <v>67.239721941506374</v>
      </c>
      <c r="Q11" s="53">
        <v>69.021386000011262</v>
      </c>
      <c r="R11" s="53">
        <v>68.346621433784478</v>
      </c>
      <c r="S11" s="53">
        <v>67.13122828226318</v>
      </c>
      <c r="T11" s="53">
        <v>66.734100882411738</v>
      </c>
      <c r="U11" s="53">
        <v>67.883286792225874</v>
      </c>
      <c r="V11" s="53">
        <v>67.524348536827532</v>
      </c>
      <c r="W11" s="53"/>
    </row>
    <row r="12" spans="1:23" x14ac:dyDescent="0.25">
      <c r="B12" s="45" t="s">
        <v>36</v>
      </c>
      <c r="C12" s="45" t="s">
        <v>93</v>
      </c>
      <c r="D12" s="55">
        <v>43.489404692964122</v>
      </c>
      <c r="E12" s="55">
        <v>42.28796072773924</v>
      </c>
      <c r="F12" s="55">
        <v>40.598756223741425</v>
      </c>
      <c r="G12" s="55">
        <v>41.333974784461375</v>
      </c>
      <c r="H12" s="55">
        <v>37.608185584467982</v>
      </c>
      <c r="I12" s="55">
        <v>35.644383964909146</v>
      </c>
      <c r="J12" s="55">
        <v>34.746085796303539</v>
      </c>
      <c r="K12" s="55">
        <v>33.840291400767782</v>
      </c>
      <c r="L12" s="55">
        <v>33.468558868487285</v>
      </c>
      <c r="M12" s="55">
        <v>33.506776793253543</v>
      </c>
      <c r="N12" s="55">
        <v>34.553985120680785</v>
      </c>
      <c r="O12" s="55">
        <v>34.961493994157152</v>
      </c>
      <c r="P12" s="55">
        <v>34.453288498713384</v>
      </c>
      <c r="Q12" s="55">
        <v>35.902241962983332</v>
      </c>
      <c r="R12" s="55">
        <v>34.287950387451765</v>
      </c>
      <c r="S12" s="55">
        <v>33.694635437576522</v>
      </c>
      <c r="T12" s="55">
        <v>34.46121432722353</v>
      </c>
      <c r="U12" s="55">
        <v>38.077818701443647</v>
      </c>
      <c r="V12" s="55">
        <v>36.629567799306564</v>
      </c>
      <c r="W12" s="55"/>
    </row>
    <row r="13" spans="1:23" x14ac:dyDescent="0.25">
      <c r="A13" s="38"/>
      <c r="C13" s="31"/>
      <c r="D13" s="31"/>
      <c r="E13" s="31"/>
      <c r="F13" s="31"/>
      <c r="G13" s="31"/>
      <c r="H13" s="39"/>
    </row>
    <row r="14" spans="1:23" x14ac:dyDescent="0.25">
      <c r="A14" s="38"/>
      <c r="B14" s="20" t="s">
        <v>197</v>
      </c>
      <c r="C14" s="31"/>
      <c r="D14" s="31"/>
      <c r="E14" s="31"/>
      <c r="F14" s="31"/>
      <c r="G14" s="31"/>
      <c r="H14" s="39"/>
    </row>
    <row r="15" spans="1:23" x14ac:dyDescent="0.25">
      <c r="A15" s="38"/>
      <c r="B15" s="20" t="s">
        <v>198</v>
      </c>
      <c r="C15" s="31"/>
      <c r="D15" s="31"/>
      <c r="E15" s="31"/>
      <c r="F15" s="31"/>
      <c r="G15" s="31"/>
      <c r="H15" s="39"/>
    </row>
    <row r="17" spans="2:2" x14ac:dyDescent="0.25">
      <c r="B17" s="20" t="s">
        <v>199</v>
      </c>
    </row>
    <row r="18" spans="2:2" x14ac:dyDescent="0.25">
      <c r="B18" s="20" t="s">
        <v>200</v>
      </c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4"/>
  <sheetViews>
    <sheetView zoomScale="70" zoomScaleNormal="70" workbookViewId="0"/>
  </sheetViews>
  <sheetFormatPr defaultColWidth="9.109375" defaultRowHeight="13.8" x14ac:dyDescent="0.25"/>
  <cols>
    <col min="1" max="1" width="5.44140625" style="1" customWidth="1"/>
    <col min="2" max="3" width="15.44140625" style="1" customWidth="1"/>
    <col min="4" max="16" width="10.44140625" style="1" customWidth="1"/>
    <col min="17" max="16384" width="9.109375" style="1"/>
  </cols>
  <sheetData>
    <row r="1" spans="1:23" x14ac:dyDescent="0.25">
      <c r="B1" s="12"/>
      <c r="C1" s="13"/>
      <c r="D1" s="13"/>
      <c r="E1" s="13"/>
      <c r="F1" s="13"/>
      <c r="G1" s="13"/>
    </row>
    <row r="2" spans="1:23" ht="15.6" x14ac:dyDescent="0.25">
      <c r="A2" s="38"/>
      <c r="B2" s="23" t="s">
        <v>194</v>
      </c>
      <c r="C2" s="31"/>
      <c r="D2" s="31"/>
      <c r="E2" s="31"/>
      <c r="F2" s="31"/>
      <c r="G2" s="31"/>
      <c r="H2" s="39"/>
    </row>
    <row r="3" spans="1:23" ht="15.6" x14ac:dyDescent="0.25">
      <c r="A3" s="38"/>
      <c r="B3" s="21" t="s">
        <v>205</v>
      </c>
      <c r="C3" s="31"/>
      <c r="D3" s="31"/>
      <c r="E3" s="31"/>
      <c r="F3" s="31"/>
      <c r="G3" s="31"/>
      <c r="H3" s="39"/>
    </row>
    <row r="5" spans="1:23" x14ac:dyDescent="0.25">
      <c r="B5" s="35" t="s">
        <v>46</v>
      </c>
      <c r="C5" s="35" t="s">
        <v>94</v>
      </c>
      <c r="D5" s="35" t="s">
        <v>0</v>
      </c>
      <c r="E5" s="35" t="s">
        <v>1</v>
      </c>
      <c r="F5" s="35" t="s">
        <v>2</v>
      </c>
      <c r="G5" s="35" t="s">
        <v>3</v>
      </c>
      <c r="H5" s="35" t="s">
        <v>4</v>
      </c>
      <c r="I5" s="35" t="s">
        <v>5</v>
      </c>
      <c r="J5" s="35" t="s">
        <v>6</v>
      </c>
      <c r="K5" s="35" t="s">
        <v>7</v>
      </c>
      <c r="L5" s="35" t="s">
        <v>8</v>
      </c>
      <c r="M5" s="35" t="s">
        <v>9</v>
      </c>
      <c r="N5" s="35" t="s">
        <v>10</v>
      </c>
      <c r="O5" s="35" t="s">
        <v>11</v>
      </c>
      <c r="P5" s="35" t="s">
        <v>12</v>
      </c>
      <c r="Q5" s="35" t="s">
        <v>131</v>
      </c>
      <c r="R5" s="35" t="s">
        <v>132</v>
      </c>
      <c r="S5" s="35" t="s">
        <v>133</v>
      </c>
      <c r="T5" s="35" t="s">
        <v>172</v>
      </c>
      <c r="U5" s="35" t="s">
        <v>179</v>
      </c>
      <c r="V5" s="35" t="s">
        <v>180</v>
      </c>
      <c r="W5" s="35" t="s">
        <v>182</v>
      </c>
    </row>
    <row r="6" spans="1:23" x14ac:dyDescent="0.25">
      <c r="B6" s="1" t="s">
        <v>32</v>
      </c>
      <c r="C6" s="34" t="s">
        <v>89</v>
      </c>
      <c r="D6" s="53">
        <v>40.178121774486939</v>
      </c>
      <c r="E6" s="53">
        <v>40.495302683998517</v>
      </c>
      <c r="F6" s="53">
        <v>42.552142194741208</v>
      </c>
      <c r="G6" s="53">
        <v>42.871883190129644</v>
      </c>
      <c r="H6" s="53">
        <v>44.042732634760014</v>
      </c>
      <c r="I6" s="53">
        <v>44.630351565183908</v>
      </c>
      <c r="J6" s="53">
        <v>44.235073374894206</v>
      </c>
      <c r="K6" s="53">
        <v>44.33119233834924</v>
      </c>
      <c r="L6" s="53">
        <v>44.336053435290935</v>
      </c>
      <c r="M6" s="53">
        <v>44.475161175956387</v>
      </c>
      <c r="N6" s="53">
        <v>44.250891976016888</v>
      </c>
      <c r="O6" s="53">
        <v>44.378643569745378</v>
      </c>
      <c r="P6" s="53">
        <v>44.577359439319537</v>
      </c>
      <c r="Q6" s="53">
        <v>44.240129186620322</v>
      </c>
      <c r="R6" s="53">
        <v>43.894288045760945</v>
      </c>
      <c r="S6" s="53">
        <v>46.50373078640586</v>
      </c>
      <c r="T6" s="53">
        <v>47.436893205296791</v>
      </c>
      <c r="U6" s="53">
        <v>46.276084187406354</v>
      </c>
      <c r="V6" s="53">
        <v>45.303705191926156</v>
      </c>
      <c r="W6" s="53">
        <v>44.036605651466239</v>
      </c>
    </row>
    <row r="7" spans="1:23" x14ac:dyDescent="0.25">
      <c r="B7" s="1" t="s">
        <v>35</v>
      </c>
      <c r="C7" s="34" t="s">
        <v>35</v>
      </c>
      <c r="D7" s="53">
        <v>85.171868660725522</v>
      </c>
      <c r="E7" s="53">
        <v>81.579384009851807</v>
      </c>
      <c r="F7" s="53">
        <v>81.613444559084456</v>
      </c>
      <c r="G7" s="53">
        <v>80.94945829576578</v>
      </c>
      <c r="H7" s="53">
        <v>78.694910129002167</v>
      </c>
      <c r="I7" s="53">
        <v>77.407944315799568</v>
      </c>
      <c r="J7" s="53">
        <v>77.378561580941266</v>
      </c>
      <c r="K7" s="53">
        <v>77.124511004673238</v>
      </c>
      <c r="L7" s="53">
        <v>79.114924739815791</v>
      </c>
      <c r="M7" s="53">
        <v>80.186312784117206</v>
      </c>
      <c r="N7" s="53">
        <v>83.611029174871618</v>
      </c>
      <c r="O7" s="53">
        <v>82.607907159010679</v>
      </c>
      <c r="P7" s="53">
        <v>85.334815386392151</v>
      </c>
      <c r="Q7" s="53">
        <v>87.899921596177279</v>
      </c>
      <c r="R7" s="53">
        <v>91.157689288669204</v>
      </c>
      <c r="S7" s="53">
        <v>95.96436163565437</v>
      </c>
      <c r="T7" s="53">
        <v>91.20992408637764</v>
      </c>
      <c r="U7" s="53">
        <v>88.042397367556234</v>
      </c>
      <c r="V7" s="53">
        <v>89.966713613567876</v>
      </c>
      <c r="W7" s="53">
        <v>88.655719886276302</v>
      </c>
    </row>
    <row r="8" spans="1:23" x14ac:dyDescent="0.25">
      <c r="B8" s="1" t="s">
        <v>31</v>
      </c>
      <c r="C8" s="44" t="s">
        <v>90</v>
      </c>
      <c r="D8" s="53">
        <v>69.198704304363147</v>
      </c>
      <c r="E8" s="53">
        <v>67.800243079501428</v>
      </c>
      <c r="F8" s="53">
        <v>67.61996706406056</v>
      </c>
      <c r="G8" s="53">
        <v>73.330090786079666</v>
      </c>
      <c r="H8" s="53">
        <v>73.015856142594288</v>
      </c>
      <c r="I8" s="53">
        <v>69.224808022661691</v>
      </c>
      <c r="J8" s="53">
        <v>71.412812848437696</v>
      </c>
      <c r="K8" s="53">
        <v>74.165876632732989</v>
      </c>
      <c r="L8" s="53">
        <v>73.956309552880086</v>
      </c>
      <c r="M8" s="53">
        <v>79.350010964110808</v>
      </c>
      <c r="N8" s="53">
        <v>82.917324277829579</v>
      </c>
      <c r="O8" s="53">
        <v>82.679479253762338</v>
      </c>
      <c r="P8" s="53">
        <v>81.670070535849575</v>
      </c>
      <c r="Q8" s="53">
        <v>81.692894054383885</v>
      </c>
      <c r="R8" s="53">
        <v>82.402562000145963</v>
      </c>
      <c r="S8" s="53">
        <v>84.212235900161076</v>
      </c>
      <c r="T8" s="53">
        <v>79.247495358287637</v>
      </c>
      <c r="U8" s="53">
        <v>78.085019488893721</v>
      </c>
      <c r="V8" s="53">
        <v>81.248095649252306</v>
      </c>
      <c r="W8" s="53">
        <v>82.328155461920645</v>
      </c>
    </row>
    <row r="9" spans="1:23" x14ac:dyDescent="0.25">
      <c r="B9" s="1" t="s">
        <v>30</v>
      </c>
      <c r="C9" s="44" t="s">
        <v>91</v>
      </c>
      <c r="D9" s="53">
        <v>57.239996818671145</v>
      </c>
      <c r="E9" s="53">
        <v>60.664886451733516</v>
      </c>
      <c r="F9" s="53">
        <v>60.539882523942055</v>
      </c>
      <c r="G9" s="53">
        <v>61.395204565549847</v>
      </c>
      <c r="H9" s="53">
        <v>59.450141295013069</v>
      </c>
      <c r="I9" s="53">
        <v>59.548181008912636</v>
      </c>
      <c r="J9" s="53">
        <v>59.46945819863376</v>
      </c>
      <c r="K9" s="53">
        <v>58.840874189537665</v>
      </c>
      <c r="L9" s="53">
        <v>60.827720536500827</v>
      </c>
      <c r="M9" s="53">
        <v>57.980805830268203</v>
      </c>
      <c r="N9" s="53">
        <v>57.859293663178725</v>
      </c>
      <c r="O9" s="53">
        <v>59.962482068635751</v>
      </c>
      <c r="P9" s="53">
        <v>59.483037296996287</v>
      </c>
      <c r="Q9" s="53">
        <v>58.886981321976769</v>
      </c>
      <c r="R9" s="53">
        <v>59.404913059825624</v>
      </c>
      <c r="S9" s="53">
        <v>60.344486663668164</v>
      </c>
      <c r="T9" s="53">
        <v>60.368319953770502</v>
      </c>
      <c r="U9" s="53">
        <v>59.02614923246167</v>
      </c>
      <c r="V9" s="53">
        <v>56.757027513204328</v>
      </c>
      <c r="W9" s="53">
        <v>56.158787151772529</v>
      </c>
    </row>
    <row r="10" spans="1:23" x14ac:dyDescent="0.25">
      <c r="B10" s="32" t="s">
        <v>37</v>
      </c>
      <c r="C10" s="46" t="s">
        <v>92</v>
      </c>
      <c r="D10" s="55">
        <v>48.561138056752725</v>
      </c>
      <c r="E10" s="55">
        <v>48.307241890518505</v>
      </c>
      <c r="F10" s="55">
        <v>48.542897037247094</v>
      </c>
      <c r="G10" s="55">
        <v>60.784709215366583</v>
      </c>
      <c r="H10" s="55">
        <v>57.101917491776803</v>
      </c>
      <c r="I10" s="55">
        <v>52.027620156638847</v>
      </c>
      <c r="J10" s="55">
        <v>51.1510118044487</v>
      </c>
      <c r="K10" s="55">
        <v>53.433493304115842</v>
      </c>
      <c r="L10" s="55">
        <v>49.974495756891848</v>
      </c>
      <c r="M10" s="55">
        <v>44.968045613528197</v>
      </c>
      <c r="N10" s="55">
        <v>42.469840357040169</v>
      </c>
      <c r="O10" s="55">
        <v>45.489051818713207</v>
      </c>
      <c r="P10" s="55">
        <v>45.416061258320518</v>
      </c>
      <c r="Q10" s="55">
        <v>41.815836168540848</v>
      </c>
      <c r="R10" s="55">
        <v>41.92661601112853</v>
      </c>
      <c r="S10" s="55">
        <v>45.015506090923019</v>
      </c>
      <c r="T10" s="55">
        <v>42.956252961483386</v>
      </c>
      <c r="U10" s="55">
        <v>41.152873918183303</v>
      </c>
      <c r="V10" s="55">
        <v>39.432284355527891</v>
      </c>
      <c r="W10" s="55">
        <v>37.413790231675875</v>
      </c>
    </row>
    <row r="11" spans="1:23" x14ac:dyDescent="0.25">
      <c r="A11" s="38"/>
      <c r="C11" s="31"/>
      <c r="D11" s="31"/>
      <c r="E11" s="31"/>
      <c r="F11" s="31"/>
      <c r="G11" s="31"/>
      <c r="H11" s="39"/>
    </row>
    <row r="12" spans="1:23" x14ac:dyDescent="0.25">
      <c r="A12" s="38"/>
      <c r="B12" s="20" t="s">
        <v>201</v>
      </c>
      <c r="C12" s="31"/>
      <c r="D12" s="31"/>
      <c r="E12" s="31"/>
      <c r="F12" s="31"/>
      <c r="G12" s="31"/>
      <c r="H12" s="39"/>
    </row>
    <row r="13" spans="1:23" x14ac:dyDescent="0.25">
      <c r="A13" s="38"/>
      <c r="B13" s="20" t="s">
        <v>202</v>
      </c>
      <c r="C13" s="31"/>
      <c r="D13" s="31"/>
      <c r="E13" s="31"/>
      <c r="F13" s="31"/>
      <c r="G13" s="31"/>
      <c r="H13" s="39"/>
    </row>
    <row r="14" spans="1:23" x14ac:dyDescent="0.25">
      <c r="B14" s="12"/>
      <c r="C14" s="13"/>
      <c r="D14" s="13"/>
      <c r="E14" s="13"/>
      <c r="F14" s="13"/>
      <c r="G14" s="13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W20"/>
  <sheetViews>
    <sheetView zoomScale="70" zoomScaleNormal="70" workbookViewId="0">
      <selection activeCell="A2" sqref="A2"/>
    </sheetView>
  </sheetViews>
  <sheetFormatPr defaultRowHeight="14.4" x14ac:dyDescent="0.3"/>
  <cols>
    <col min="2" max="3" width="17" customWidth="1"/>
  </cols>
  <sheetData>
    <row r="2" spans="2:23" ht="15.6" x14ac:dyDescent="0.3">
      <c r="B2" s="23" t="s">
        <v>195</v>
      </c>
    </row>
    <row r="3" spans="2:23" ht="15.6" x14ac:dyDescent="0.3">
      <c r="B3" s="57" t="s">
        <v>196</v>
      </c>
    </row>
    <row r="5" spans="2:23" x14ac:dyDescent="0.3">
      <c r="B5" s="35" t="s">
        <v>46</v>
      </c>
      <c r="C5" s="35" t="s">
        <v>94</v>
      </c>
      <c r="D5" s="35" t="s">
        <v>0</v>
      </c>
      <c r="E5" s="35" t="s">
        <v>1</v>
      </c>
      <c r="F5" s="35" t="s">
        <v>2</v>
      </c>
      <c r="G5" s="35" t="s">
        <v>3</v>
      </c>
      <c r="H5" s="35" t="s">
        <v>4</v>
      </c>
      <c r="I5" s="35" t="s">
        <v>5</v>
      </c>
      <c r="J5" s="35" t="s">
        <v>6</v>
      </c>
      <c r="K5" s="35" t="s">
        <v>7</v>
      </c>
      <c r="L5" s="35" t="s">
        <v>8</v>
      </c>
      <c r="M5" s="35" t="s">
        <v>9</v>
      </c>
      <c r="N5" s="35" t="s">
        <v>10</v>
      </c>
      <c r="O5" s="35" t="s">
        <v>11</v>
      </c>
      <c r="P5" s="35" t="s">
        <v>12</v>
      </c>
      <c r="Q5" s="35" t="s">
        <v>131</v>
      </c>
      <c r="R5" s="35" t="s">
        <v>132</v>
      </c>
      <c r="S5" s="35" t="s">
        <v>133</v>
      </c>
      <c r="T5" s="35" t="s">
        <v>172</v>
      </c>
      <c r="U5" s="35" t="s">
        <v>179</v>
      </c>
      <c r="V5" s="35" t="s">
        <v>180</v>
      </c>
      <c r="W5" s="35" t="s">
        <v>182</v>
      </c>
    </row>
    <row r="6" spans="2:23" x14ac:dyDescent="0.3">
      <c r="B6" s="1" t="s">
        <v>32</v>
      </c>
      <c r="C6" s="34" t="s">
        <v>89</v>
      </c>
      <c r="D6" s="53">
        <v>67.789925415684849</v>
      </c>
      <c r="E6" s="53">
        <v>68.432658690506315</v>
      </c>
      <c r="F6" s="53">
        <v>69.366964461871532</v>
      </c>
      <c r="G6" s="53">
        <v>70.003199938135751</v>
      </c>
      <c r="H6" s="53">
        <v>70.415420412680106</v>
      </c>
      <c r="I6" s="53">
        <v>70.893240101246221</v>
      </c>
      <c r="J6" s="53">
        <v>72.02096833477934</v>
      </c>
      <c r="K6" s="53">
        <v>70.771858340496138</v>
      </c>
      <c r="L6" s="53">
        <v>69.155389508540935</v>
      </c>
      <c r="M6" s="53">
        <v>67.311411458319483</v>
      </c>
      <c r="N6" s="53">
        <v>67.226516083297909</v>
      </c>
      <c r="O6" s="53">
        <v>66.455445218026114</v>
      </c>
      <c r="P6" s="53">
        <v>66.141115141775217</v>
      </c>
      <c r="Q6" s="53">
        <v>65.943085744661602</v>
      </c>
      <c r="R6" s="53">
        <v>64.937934111696848</v>
      </c>
      <c r="S6" s="53">
        <v>63.68203423168022</v>
      </c>
      <c r="T6" s="53">
        <v>63.369263363444958</v>
      </c>
      <c r="U6" s="53">
        <v>64.199802836324977</v>
      </c>
      <c r="V6" s="53">
        <v>63.656857762022725</v>
      </c>
      <c r="W6" s="53">
        <v>63.887837201929578</v>
      </c>
    </row>
    <row r="7" spans="2:23" x14ac:dyDescent="0.3">
      <c r="B7" s="1" t="s">
        <v>35</v>
      </c>
      <c r="C7" s="34" t="s">
        <v>35</v>
      </c>
      <c r="D7" s="53">
        <v>35.559321517726545</v>
      </c>
      <c r="E7" s="53">
        <v>35.704691030621788</v>
      </c>
      <c r="F7" s="53">
        <v>36.920995131852422</v>
      </c>
      <c r="G7" s="53">
        <v>37.641278368414525</v>
      </c>
      <c r="H7" s="53">
        <v>36.403534452585326</v>
      </c>
      <c r="I7" s="53">
        <v>36.696882086959903</v>
      </c>
      <c r="J7" s="53">
        <v>37.367873861906361</v>
      </c>
      <c r="K7" s="53">
        <v>36.670857374484605</v>
      </c>
      <c r="L7" s="53">
        <v>35.758423926410551</v>
      </c>
      <c r="M7" s="53">
        <v>34.678295375611484</v>
      </c>
      <c r="N7" s="53">
        <v>32.608786033661026</v>
      </c>
      <c r="O7" s="53">
        <v>32.709202980612339</v>
      </c>
      <c r="P7" s="53">
        <v>31.331525655808591</v>
      </c>
      <c r="Q7" s="53">
        <v>31.539560727338973</v>
      </c>
      <c r="R7" s="53">
        <v>30.658574915233682</v>
      </c>
      <c r="S7" s="53">
        <v>27.743147468192298</v>
      </c>
      <c r="T7" s="53">
        <v>28.361077323323119</v>
      </c>
      <c r="U7" s="53">
        <v>29.543503571788776</v>
      </c>
      <c r="V7" s="53">
        <v>29.426496826376724</v>
      </c>
      <c r="W7" s="53">
        <v>28.245859758664999</v>
      </c>
    </row>
    <row r="8" spans="2:23" x14ac:dyDescent="0.3">
      <c r="B8" s="1" t="s">
        <v>31</v>
      </c>
      <c r="C8" s="44" t="s">
        <v>90</v>
      </c>
      <c r="D8" s="53">
        <v>63.649960724513335</v>
      </c>
      <c r="E8" s="53">
        <v>64.556903386848859</v>
      </c>
      <c r="F8" s="53">
        <v>63.982873526619045</v>
      </c>
      <c r="G8" s="53">
        <v>63.644946666931332</v>
      </c>
      <c r="H8" s="53">
        <v>62.220662284952454</v>
      </c>
      <c r="I8" s="53">
        <v>63.384783434497692</v>
      </c>
      <c r="J8" s="53">
        <v>65.315932368772039</v>
      </c>
      <c r="K8" s="53">
        <v>63.999962959590462</v>
      </c>
      <c r="L8" s="53">
        <v>62.623331187542242</v>
      </c>
      <c r="M8" s="53">
        <v>61.567817515064696</v>
      </c>
      <c r="N8" s="53">
        <v>60.95210130232541</v>
      </c>
      <c r="O8" s="53">
        <v>61.560725838640309</v>
      </c>
      <c r="P8" s="53">
        <v>60.980476148492293</v>
      </c>
      <c r="Q8" s="53">
        <v>61.765916017468761</v>
      </c>
      <c r="R8" s="53">
        <v>62.163496516652515</v>
      </c>
      <c r="S8" s="53">
        <v>60.576481144549923</v>
      </c>
      <c r="T8" s="53">
        <v>60.313493616739699</v>
      </c>
      <c r="U8" s="53">
        <v>63.985145678151667</v>
      </c>
      <c r="V8" s="53">
        <v>63.014120597224711</v>
      </c>
      <c r="W8" s="53">
        <v>62.312792904954684</v>
      </c>
    </row>
    <row r="9" spans="2:23" x14ac:dyDescent="0.3">
      <c r="B9" s="1" t="s">
        <v>30</v>
      </c>
      <c r="C9" s="44" t="s">
        <v>91</v>
      </c>
      <c r="D9" s="53">
        <v>70.828311945065451</v>
      </c>
      <c r="E9" s="53">
        <v>70.804582105289811</v>
      </c>
      <c r="F9" s="53">
        <v>69.459331209441231</v>
      </c>
      <c r="G9" s="53">
        <v>67.566914837614561</v>
      </c>
      <c r="H9" s="53">
        <v>65.907362213991064</v>
      </c>
      <c r="I9" s="53">
        <v>60.031919307754158</v>
      </c>
      <c r="J9" s="53">
        <v>60.947788057458993</v>
      </c>
      <c r="K9" s="53">
        <v>58.42651456482357</v>
      </c>
      <c r="L9" s="53">
        <v>59.782797375824195</v>
      </c>
      <c r="M9" s="53">
        <v>59.065360494484253</v>
      </c>
      <c r="N9" s="53">
        <v>59.378306467677135</v>
      </c>
      <c r="O9" s="53">
        <v>59.785025968594731</v>
      </c>
      <c r="P9" s="53">
        <v>59.8910072193516</v>
      </c>
      <c r="Q9" s="53">
        <v>60.63872408027531</v>
      </c>
      <c r="R9" s="53">
        <v>59.784406278156965</v>
      </c>
      <c r="S9" s="53">
        <v>57.960409333609398</v>
      </c>
      <c r="T9" s="53">
        <v>57.159625305199555</v>
      </c>
      <c r="U9" s="53">
        <v>60.898847871444787</v>
      </c>
      <c r="V9" s="53">
        <v>61.395883834326469</v>
      </c>
      <c r="W9" s="53">
        <v>61.582475477280198</v>
      </c>
    </row>
    <row r="10" spans="2:23" x14ac:dyDescent="0.3">
      <c r="B10" s="32" t="s">
        <v>37</v>
      </c>
      <c r="C10" s="46" t="s">
        <v>92</v>
      </c>
      <c r="D10" s="55">
        <v>61.155630487134495</v>
      </c>
      <c r="E10" s="55">
        <v>62.783097554106462</v>
      </c>
      <c r="F10" s="55">
        <v>62.200334373700414</v>
      </c>
      <c r="G10" s="55">
        <v>54.730556808560671</v>
      </c>
      <c r="H10" s="55">
        <v>52.613186511412927</v>
      </c>
      <c r="I10" s="55">
        <v>51.485995453648748</v>
      </c>
      <c r="J10" s="55">
        <v>52.841695621959694</v>
      </c>
      <c r="K10" s="55">
        <v>51.259701994359297</v>
      </c>
      <c r="L10" s="55">
        <v>53.197302983507868</v>
      </c>
      <c r="M10" s="55">
        <v>54.809919895233236</v>
      </c>
      <c r="N10" s="55">
        <v>56.306407640105192</v>
      </c>
      <c r="O10" s="55">
        <v>56.02704273506474</v>
      </c>
      <c r="P10" s="55">
        <v>56.654540633764618</v>
      </c>
      <c r="Q10" s="55">
        <v>58.308563324247508</v>
      </c>
      <c r="R10" s="55">
        <v>58.179205126584542</v>
      </c>
      <c r="S10" s="55">
        <v>56.230367032881915</v>
      </c>
      <c r="T10" s="55">
        <v>57.837083916256013</v>
      </c>
      <c r="U10" s="55">
        <v>57.625122583569123</v>
      </c>
      <c r="V10" s="55">
        <v>58.742478085761661</v>
      </c>
      <c r="W10" s="55">
        <v>60.837050447743835</v>
      </c>
    </row>
    <row r="12" spans="2:23" x14ac:dyDescent="0.3">
      <c r="B12" s="20" t="s">
        <v>201</v>
      </c>
    </row>
    <row r="13" spans="2:23" x14ac:dyDescent="0.3">
      <c r="B13" s="20" t="s">
        <v>202</v>
      </c>
    </row>
    <row r="14" spans="2:23" x14ac:dyDescent="0.3">
      <c r="B14" s="12"/>
    </row>
    <row r="15" spans="2:23" x14ac:dyDescent="0.3">
      <c r="B15" s="1"/>
    </row>
    <row r="16" spans="2:23" x14ac:dyDescent="0.3">
      <c r="B16" s="1"/>
    </row>
    <row r="20" spans="21:22" x14ac:dyDescent="0.3">
      <c r="U20" s="54"/>
      <c r="V20" s="54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W16"/>
  <sheetViews>
    <sheetView zoomScale="70" zoomScaleNormal="70" workbookViewId="0"/>
  </sheetViews>
  <sheetFormatPr defaultRowHeight="14.4" x14ac:dyDescent="0.3"/>
  <cols>
    <col min="2" max="2" width="14.88671875" customWidth="1"/>
    <col min="3" max="3" width="15.88671875" bestFit="1" customWidth="1"/>
  </cols>
  <sheetData>
    <row r="2" spans="2:23" ht="15.6" x14ac:dyDescent="0.3">
      <c r="B2" s="23" t="s">
        <v>204</v>
      </c>
    </row>
    <row r="3" spans="2:23" ht="15.6" x14ac:dyDescent="0.3">
      <c r="B3" s="57" t="s">
        <v>206</v>
      </c>
    </row>
    <row r="5" spans="2:23" x14ac:dyDescent="0.3">
      <c r="B5" s="35" t="s">
        <v>46</v>
      </c>
      <c r="C5" s="35" t="s">
        <v>94</v>
      </c>
      <c r="D5" s="41" t="s">
        <v>0</v>
      </c>
      <c r="E5" s="41" t="s">
        <v>1</v>
      </c>
      <c r="F5" s="41" t="s">
        <v>2</v>
      </c>
      <c r="G5" s="41" t="s">
        <v>3</v>
      </c>
      <c r="H5" s="41" t="s">
        <v>4</v>
      </c>
      <c r="I5" s="42" t="s">
        <v>5</v>
      </c>
      <c r="J5" s="41" t="s">
        <v>6</v>
      </c>
      <c r="K5" s="41" t="s">
        <v>7</v>
      </c>
      <c r="L5" s="41" t="s">
        <v>8</v>
      </c>
      <c r="M5" s="41" t="s">
        <v>9</v>
      </c>
      <c r="N5" s="41" t="s">
        <v>10</v>
      </c>
      <c r="O5" s="41" t="s">
        <v>11</v>
      </c>
      <c r="P5" s="41" t="s">
        <v>12</v>
      </c>
      <c r="Q5" s="41" t="s">
        <v>131</v>
      </c>
      <c r="R5" s="41" t="s">
        <v>132</v>
      </c>
      <c r="S5" s="41" t="s">
        <v>133</v>
      </c>
      <c r="T5" s="41" t="s">
        <v>172</v>
      </c>
      <c r="U5" s="41" t="s">
        <v>179</v>
      </c>
      <c r="V5" s="41" t="s">
        <v>180</v>
      </c>
      <c r="W5" s="41" t="s">
        <v>182</v>
      </c>
    </row>
    <row r="6" spans="2:23" x14ac:dyDescent="0.3">
      <c r="B6" s="1" t="s">
        <v>32</v>
      </c>
      <c r="C6" s="1" t="s">
        <v>89</v>
      </c>
      <c r="D6" s="53">
        <v>-37.593809801536693</v>
      </c>
      <c r="E6" s="53">
        <v>-33.983685246446463</v>
      </c>
      <c r="F6" s="53">
        <v>-29.588752520866031</v>
      </c>
      <c r="G6" s="53">
        <v>-30.934470664933684</v>
      </c>
      <c r="H6" s="53">
        <v>-37.328341750695095</v>
      </c>
      <c r="I6" s="53">
        <v>-34.364355592623163</v>
      </c>
      <c r="J6" s="53">
        <v>-28.141280765302838</v>
      </c>
      <c r="K6" s="53">
        <v>-43.661891415786108</v>
      </c>
      <c r="L6" s="53">
        <v>-50.032017676120823</v>
      </c>
      <c r="M6" s="53">
        <v>-63.188234864772618</v>
      </c>
      <c r="N6" s="53">
        <v>-66.140073903473834</v>
      </c>
      <c r="O6" s="53">
        <v>-65.196591596232096</v>
      </c>
      <c r="P6" s="53">
        <v>-64.111597467000436</v>
      </c>
      <c r="Q6" s="53">
        <v>-60.737002462221213</v>
      </c>
      <c r="R6" s="53">
        <v>-68.477480989063153</v>
      </c>
      <c r="S6" s="53">
        <v>-89.231925832384803</v>
      </c>
      <c r="T6" s="53">
        <v>-81.977398842468716</v>
      </c>
      <c r="U6" s="53">
        <v>-59.743027855944788</v>
      </c>
      <c r="V6" s="53">
        <v>-66.878532300240394</v>
      </c>
      <c r="W6" s="53">
        <v>-69.474922798007682</v>
      </c>
    </row>
    <row r="7" spans="2:23" x14ac:dyDescent="0.3">
      <c r="B7" s="1" t="s">
        <v>35</v>
      </c>
      <c r="C7" s="1" t="s">
        <v>35</v>
      </c>
      <c r="D7" s="53">
        <v>-21.267594735472255</v>
      </c>
      <c r="E7" s="53">
        <v>-15.3323791731146</v>
      </c>
      <c r="F7" s="53">
        <v>-10.332701385151816</v>
      </c>
      <c r="G7" s="53">
        <v>-11.015780538924504</v>
      </c>
      <c r="H7" s="53">
        <v>-14.162043206600252</v>
      </c>
      <c r="I7" s="53">
        <v>-15.734540661493545</v>
      </c>
      <c r="J7" s="53">
        <v>-18.903612780380406</v>
      </c>
      <c r="K7" s="53">
        <v>-17.252562799604423</v>
      </c>
      <c r="L7" s="53">
        <v>-9.0386264244338399</v>
      </c>
      <c r="M7" s="53">
        <v>-7.3142085460008488</v>
      </c>
      <c r="N7" s="53">
        <v>-1.9945831099741214</v>
      </c>
      <c r="O7" s="53">
        <v>-2.1688590915486525</v>
      </c>
      <c r="P7" s="53">
        <v>4.9373995919913707</v>
      </c>
      <c r="Q7" s="53">
        <v>8.3157882965994609</v>
      </c>
      <c r="R7" s="53">
        <v>8.0784919191740183</v>
      </c>
      <c r="S7" s="53">
        <v>-2.1749341485151947</v>
      </c>
      <c r="T7" s="53">
        <v>9.1223818113129571</v>
      </c>
      <c r="U7" s="53">
        <v>21.403560347033807</v>
      </c>
      <c r="V7" s="53">
        <v>21.386475992689871</v>
      </c>
      <c r="W7" s="53">
        <v>24.163476809613226</v>
      </c>
    </row>
    <row r="8" spans="2:23" x14ac:dyDescent="0.3">
      <c r="B8" s="1" t="s">
        <v>31</v>
      </c>
      <c r="C8" s="1" t="s">
        <v>90</v>
      </c>
      <c r="D8" s="53">
        <v>46.580123795740604</v>
      </c>
      <c r="E8" s="53">
        <v>54.534975987269483</v>
      </c>
      <c r="F8" s="53">
        <v>58.114493685690874</v>
      </c>
      <c r="G8" s="53">
        <v>45.877745609710395</v>
      </c>
      <c r="H8" s="53">
        <v>43.68759363505314</v>
      </c>
      <c r="I8" s="53">
        <v>42.944125699478938</v>
      </c>
      <c r="J8" s="53">
        <v>40.414008467120638</v>
      </c>
      <c r="K8" s="53">
        <v>33.035502261255608</v>
      </c>
      <c r="L8" s="53">
        <v>30.398256063061986</v>
      </c>
      <c r="M8" s="53">
        <v>18.633274475839183</v>
      </c>
      <c r="N8" s="53">
        <v>15.398099101953955</v>
      </c>
      <c r="O8" s="53">
        <v>13.246771960739471</v>
      </c>
      <c r="P8" s="53">
        <v>16.198113131389825</v>
      </c>
      <c r="Q8" s="53">
        <v>18.155674361503884</v>
      </c>
      <c r="R8" s="53">
        <v>19.77903359204489</v>
      </c>
      <c r="S8" s="53">
        <v>16.700857300782364</v>
      </c>
      <c r="T8" s="53">
        <v>24.784953947053918</v>
      </c>
      <c r="U8" s="53">
        <v>34.942915538870949</v>
      </c>
      <c r="V8" s="53">
        <v>24.533834015881244</v>
      </c>
      <c r="W8" s="53">
        <v>22.030549745900537</v>
      </c>
    </row>
    <row r="9" spans="2:23" x14ac:dyDescent="0.3">
      <c r="B9" s="1" t="s">
        <v>30</v>
      </c>
      <c r="C9" s="1" t="s">
        <v>91</v>
      </c>
      <c r="D9" s="53">
        <v>15.651220487507041</v>
      </c>
      <c r="E9" s="53">
        <v>16.523093917186689</v>
      </c>
      <c r="F9" s="53">
        <v>19.800017307707439</v>
      </c>
      <c r="G9" s="53">
        <v>18.238120249644687</v>
      </c>
      <c r="H9" s="53">
        <v>18.721877167728561</v>
      </c>
      <c r="I9" s="53">
        <v>15.764321711799209</v>
      </c>
      <c r="J9" s="53">
        <v>13.6023386277672</v>
      </c>
      <c r="K9" s="53">
        <v>14.886899488439884</v>
      </c>
      <c r="L9" s="53">
        <v>15.690219363121319</v>
      </c>
      <c r="M9" s="53">
        <v>14.619078094267993</v>
      </c>
      <c r="N9" s="53">
        <v>18.846042960385873</v>
      </c>
      <c r="O9" s="53">
        <v>20.416404555569116</v>
      </c>
      <c r="P9" s="53">
        <v>25.235650788602836</v>
      </c>
      <c r="Q9" s="53">
        <v>29.559147706921607</v>
      </c>
      <c r="R9" s="53">
        <v>33.264655328387917</v>
      </c>
      <c r="S9" s="53">
        <v>30.582545092038764</v>
      </c>
      <c r="T9" s="53">
        <v>31.436423578485417</v>
      </c>
      <c r="U9" s="53">
        <v>40.90021281449043</v>
      </c>
      <c r="V9" s="53">
        <v>40.836345279204423</v>
      </c>
      <c r="W9" s="53">
        <v>43.896585099919847</v>
      </c>
    </row>
    <row r="10" spans="2:23" x14ac:dyDescent="0.3">
      <c r="B10" s="32" t="s">
        <v>37</v>
      </c>
      <c r="C10" s="32" t="s">
        <v>92</v>
      </c>
      <c r="D10" s="55">
        <v>9.0469332242531433</v>
      </c>
      <c r="E10" s="55">
        <v>10.395039510716606</v>
      </c>
      <c r="F10" s="55">
        <v>7.5582785396161309</v>
      </c>
      <c r="G10" s="55">
        <v>-4.3366784898674773</v>
      </c>
      <c r="H10" s="55">
        <v>-13.353041705009282</v>
      </c>
      <c r="I10" s="55">
        <v>-14.77938086653435</v>
      </c>
      <c r="J10" s="55">
        <v>-28.760288512495919</v>
      </c>
      <c r="K10" s="55">
        <v>-30.675004123811934</v>
      </c>
      <c r="L10" s="55">
        <v>-28.266777413094612</v>
      </c>
      <c r="M10" s="55">
        <v>-36.151207477496797</v>
      </c>
      <c r="N10" s="55">
        <v>-35.39654235234562</v>
      </c>
      <c r="O10" s="55">
        <v>-42.340036563071301</v>
      </c>
      <c r="P10" s="55">
        <v>-40.842981811176884</v>
      </c>
      <c r="Q10" s="55">
        <v>-35.193103203735198</v>
      </c>
      <c r="R10" s="55">
        <v>-37.919342589596532</v>
      </c>
      <c r="S10" s="55">
        <v>-59.640611468805304</v>
      </c>
      <c r="T10" s="55">
        <v>-49.280090172785243</v>
      </c>
      <c r="U10" s="55">
        <v>-21.920154175847721</v>
      </c>
      <c r="V10" s="55">
        <v>-24.239471194303828</v>
      </c>
      <c r="W10" s="55">
        <v>-19.25363861036772</v>
      </c>
    </row>
    <row r="12" spans="2:23" x14ac:dyDescent="0.3">
      <c r="B12" s="20" t="s">
        <v>201</v>
      </c>
    </row>
    <row r="13" spans="2:23" x14ac:dyDescent="0.3">
      <c r="B13" s="20" t="s">
        <v>202</v>
      </c>
    </row>
    <row r="14" spans="2:23" x14ac:dyDescent="0.3">
      <c r="B14" s="12"/>
    </row>
    <row r="15" spans="2:23" x14ac:dyDescent="0.3">
      <c r="B15" s="1"/>
    </row>
    <row r="16" spans="2:23" x14ac:dyDescent="0.3">
      <c r="B16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128"/>
  <sheetViews>
    <sheetView zoomScale="70" zoomScaleNormal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9.33203125" defaultRowHeight="13.8" x14ac:dyDescent="0.25"/>
  <cols>
    <col min="1" max="1" width="5.44140625" style="1" customWidth="1"/>
    <col min="2" max="2" width="38.5546875" style="1" customWidth="1"/>
    <col min="3" max="3" width="36.109375" style="1" bestFit="1" customWidth="1"/>
    <col min="4" max="8" width="11.44140625" style="1" bestFit="1" customWidth="1"/>
    <col min="9" max="9" width="11.109375" style="1" bestFit="1" customWidth="1"/>
    <col min="10" max="11" width="11.44140625" style="1" bestFit="1" customWidth="1"/>
    <col min="12" max="12" width="11.109375" style="1" bestFit="1" customWidth="1"/>
    <col min="13" max="19" width="11.44140625" style="1" bestFit="1" customWidth="1"/>
    <col min="20" max="20" width="10.33203125" style="1" bestFit="1" customWidth="1"/>
    <col min="21" max="16384" width="9.33203125" style="1"/>
  </cols>
  <sheetData>
    <row r="2" spans="2:23" ht="15.6" x14ac:dyDescent="0.3">
      <c r="B2" s="24" t="s">
        <v>107</v>
      </c>
    </row>
    <row r="3" spans="2:23" ht="15.6" x14ac:dyDescent="0.3">
      <c r="B3" s="24" t="s">
        <v>166</v>
      </c>
    </row>
    <row r="5" spans="2:23" x14ac:dyDescent="0.25">
      <c r="B5" s="2" t="s">
        <v>52</v>
      </c>
      <c r="C5" s="2" t="s">
        <v>51</v>
      </c>
      <c r="D5" s="61" t="s">
        <v>0</v>
      </c>
      <c r="E5" s="61" t="s">
        <v>1</v>
      </c>
      <c r="F5" s="61" t="s">
        <v>2</v>
      </c>
      <c r="G5" s="61" t="s">
        <v>3</v>
      </c>
      <c r="H5" s="61" t="s">
        <v>4</v>
      </c>
      <c r="I5" s="61" t="s">
        <v>5</v>
      </c>
      <c r="J5" s="61" t="s">
        <v>6</v>
      </c>
      <c r="K5" s="61" t="s">
        <v>7</v>
      </c>
      <c r="L5" s="61" t="s">
        <v>8</v>
      </c>
      <c r="M5" s="61" t="s">
        <v>9</v>
      </c>
      <c r="N5" s="61" t="s">
        <v>10</v>
      </c>
      <c r="O5" s="61" t="s">
        <v>11</v>
      </c>
      <c r="P5" s="61" t="s">
        <v>12</v>
      </c>
      <c r="Q5" s="61" t="s">
        <v>131</v>
      </c>
      <c r="R5" s="61" t="s">
        <v>132</v>
      </c>
      <c r="S5" s="61" t="s">
        <v>133</v>
      </c>
      <c r="T5" s="61" t="s">
        <v>172</v>
      </c>
      <c r="U5" s="61" t="s">
        <v>179</v>
      </c>
      <c r="V5" s="61" t="s">
        <v>180</v>
      </c>
      <c r="W5" s="61" t="s">
        <v>182</v>
      </c>
    </row>
    <row r="6" spans="2:23" x14ac:dyDescent="0.25">
      <c r="B6" s="4" t="s">
        <v>13</v>
      </c>
      <c r="C6" s="4" t="s">
        <v>53</v>
      </c>
      <c r="D6" s="66">
        <v>405805.2</v>
      </c>
      <c r="E6" s="66">
        <v>452430.4</v>
      </c>
      <c r="F6" s="66">
        <v>490442.5</v>
      </c>
      <c r="G6" s="66">
        <v>516222.2</v>
      </c>
      <c r="H6" s="66">
        <v>510793.7</v>
      </c>
      <c r="I6" s="66">
        <v>503836.4</v>
      </c>
      <c r="J6" s="66">
        <v>492159.9</v>
      </c>
      <c r="K6" s="66">
        <v>481899.9</v>
      </c>
      <c r="L6" s="66">
        <v>459127.3</v>
      </c>
      <c r="M6" s="66">
        <v>442675.8</v>
      </c>
      <c r="N6" s="66">
        <v>421813.9</v>
      </c>
      <c r="O6" s="66">
        <v>398887.6</v>
      </c>
      <c r="P6" s="66">
        <v>383846.3</v>
      </c>
      <c r="Q6" s="66">
        <v>376711.9</v>
      </c>
      <c r="R6" s="66">
        <v>368841</v>
      </c>
      <c r="S6" s="66">
        <v>362623.8</v>
      </c>
      <c r="T6" s="66">
        <v>356210.3</v>
      </c>
      <c r="U6" s="66">
        <v>359003.5</v>
      </c>
      <c r="V6" s="66">
        <v>355870.1</v>
      </c>
      <c r="W6" s="66">
        <v>362390.2</v>
      </c>
    </row>
    <row r="7" spans="2:23" x14ac:dyDescent="0.25">
      <c r="B7" s="4" t="s">
        <v>39</v>
      </c>
      <c r="C7" s="4" t="s">
        <v>54</v>
      </c>
      <c r="D7" s="66">
        <v>937732.3</v>
      </c>
      <c r="E7" s="66">
        <v>1057840</v>
      </c>
      <c r="F7" s="66">
        <v>1149692.8</v>
      </c>
      <c r="G7" s="66">
        <v>1196470.6000000001</v>
      </c>
      <c r="H7" s="66">
        <v>1204221.2</v>
      </c>
      <c r="I7" s="66">
        <v>1205789.6000000001</v>
      </c>
      <c r="J7" s="66">
        <v>1245619.3</v>
      </c>
      <c r="K7" s="66">
        <v>1269680.5</v>
      </c>
      <c r="L7" s="66">
        <v>1234869.8</v>
      </c>
      <c r="M7" s="66">
        <v>1234721.8999999999</v>
      </c>
      <c r="N7" s="66">
        <v>1188684.7</v>
      </c>
      <c r="O7" s="66">
        <v>1160431.3</v>
      </c>
      <c r="P7" s="66">
        <v>1126341.8999999999</v>
      </c>
      <c r="Q7" s="66">
        <v>1115773</v>
      </c>
      <c r="R7" s="66">
        <v>1108702.1000000001</v>
      </c>
      <c r="S7" s="66">
        <v>1092865.2</v>
      </c>
      <c r="T7" s="66">
        <v>1071365.2</v>
      </c>
      <c r="U7" s="66">
        <v>1062155.8999999999</v>
      </c>
      <c r="V7" s="66">
        <v>1075360.5</v>
      </c>
      <c r="W7" s="66">
        <v>1099040</v>
      </c>
    </row>
    <row r="8" spans="2:23" x14ac:dyDescent="0.25">
      <c r="B8" s="4" t="s">
        <v>38</v>
      </c>
      <c r="C8" s="4" t="s">
        <v>55</v>
      </c>
      <c r="D8" s="66">
        <v>387644.3</v>
      </c>
      <c r="E8" s="66">
        <v>396469.6</v>
      </c>
      <c r="F8" s="66">
        <v>412218.7</v>
      </c>
      <c r="G8" s="66">
        <v>429769.4</v>
      </c>
      <c r="H8" s="66">
        <v>433102.9</v>
      </c>
      <c r="I8" s="66">
        <v>436557.8</v>
      </c>
      <c r="J8" s="66">
        <v>461203.4</v>
      </c>
      <c r="K8" s="66">
        <v>464463.1</v>
      </c>
      <c r="L8" s="66">
        <v>461654.1</v>
      </c>
      <c r="M8" s="66">
        <v>459838.1</v>
      </c>
      <c r="N8" s="66">
        <v>456616.3</v>
      </c>
      <c r="O8" s="66">
        <v>451813.8</v>
      </c>
      <c r="P8" s="66">
        <v>450133.5</v>
      </c>
      <c r="Q8" s="66">
        <v>456517.9</v>
      </c>
      <c r="R8" s="66">
        <v>454775.8</v>
      </c>
      <c r="S8" s="66">
        <v>455906.2</v>
      </c>
      <c r="T8" s="66">
        <v>479350.8</v>
      </c>
      <c r="U8" s="66">
        <v>523920.2</v>
      </c>
      <c r="V8" s="66">
        <v>522671.1</v>
      </c>
      <c r="W8" s="66">
        <v>519768.2</v>
      </c>
    </row>
    <row r="9" spans="2:23" x14ac:dyDescent="0.25">
      <c r="B9" s="4" t="s">
        <v>118</v>
      </c>
      <c r="C9" s="4" t="s">
        <v>96</v>
      </c>
      <c r="D9" s="66">
        <v>15172.2</v>
      </c>
      <c r="E9" s="66">
        <v>15593.9</v>
      </c>
      <c r="F9" s="66">
        <v>16041.7</v>
      </c>
      <c r="G9" s="66">
        <v>16440.599999999999</v>
      </c>
      <c r="H9" s="66">
        <v>16462</v>
      </c>
      <c r="I9" s="66">
        <v>16706.5</v>
      </c>
      <c r="J9" s="66">
        <v>17156.3</v>
      </c>
      <c r="K9" s="66">
        <v>16777.2</v>
      </c>
      <c r="L9" s="66">
        <v>16175.2</v>
      </c>
      <c r="M9" s="66">
        <v>15535.1</v>
      </c>
      <c r="N9" s="66">
        <v>14940.3</v>
      </c>
      <c r="O9" s="66">
        <v>14318.1</v>
      </c>
      <c r="P9" s="66">
        <v>13854.5</v>
      </c>
      <c r="Q9" s="66">
        <v>13591.5</v>
      </c>
      <c r="R9" s="66">
        <v>13102.9</v>
      </c>
      <c r="S9" s="66">
        <v>12703.7</v>
      </c>
      <c r="T9" s="66">
        <v>12909</v>
      </c>
      <c r="U9" s="66">
        <v>13657.7</v>
      </c>
      <c r="V9" s="66">
        <v>13110.1</v>
      </c>
      <c r="W9" s="66">
        <v>12446.9</v>
      </c>
    </row>
    <row r="10" spans="2:23" x14ac:dyDescent="0.25">
      <c r="B10" s="58" t="s">
        <v>122</v>
      </c>
      <c r="C10" s="4" t="s">
        <v>130</v>
      </c>
      <c r="D10" s="66">
        <v>554153.80000000005</v>
      </c>
      <c r="E10" s="66">
        <v>584461.5</v>
      </c>
      <c r="F10" s="66">
        <v>612427.30000000005</v>
      </c>
      <c r="G10" s="66">
        <v>638499.19999999995</v>
      </c>
      <c r="H10" s="66">
        <v>632617.69999999995</v>
      </c>
      <c r="I10" s="66">
        <v>638036.9</v>
      </c>
      <c r="J10" s="66">
        <v>642668.4</v>
      </c>
      <c r="K10" s="66">
        <v>648564.19999999995</v>
      </c>
      <c r="L10" s="66">
        <v>625211.80000000005</v>
      </c>
      <c r="M10" s="66">
        <v>613457.4</v>
      </c>
      <c r="N10" s="66">
        <v>615150</v>
      </c>
      <c r="O10" s="66">
        <v>604824.4</v>
      </c>
      <c r="P10" s="66">
        <v>613214.5</v>
      </c>
      <c r="Q10" s="66">
        <v>620429.6</v>
      </c>
      <c r="R10" s="66">
        <v>639059.1</v>
      </c>
      <c r="S10" s="66">
        <v>626863.30000000005</v>
      </c>
      <c r="T10" s="66">
        <v>654323.9</v>
      </c>
      <c r="U10" s="66">
        <v>708120.2</v>
      </c>
      <c r="V10" s="66">
        <v>746637.3</v>
      </c>
      <c r="W10" s="66">
        <v>763708.9</v>
      </c>
    </row>
    <row r="11" spans="2:23" x14ac:dyDescent="0.25">
      <c r="B11" s="58" t="s">
        <v>123</v>
      </c>
      <c r="C11" s="6" t="s">
        <v>57</v>
      </c>
      <c r="D11" s="66">
        <v>114165.2</v>
      </c>
      <c r="E11" s="66">
        <v>120086.8</v>
      </c>
      <c r="F11" s="66">
        <v>124586.6</v>
      </c>
      <c r="G11" s="66">
        <v>130804.7</v>
      </c>
      <c r="H11" s="66">
        <v>125629.6</v>
      </c>
      <c r="I11" s="66">
        <v>127924.3</v>
      </c>
      <c r="J11" s="66">
        <v>123600.4</v>
      </c>
      <c r="K11" s="66">
        <v>122812.3</v>
      </c>
      <c r="L11" s="66">
        <v>116347.8</v>
      </c>
      <c r="M11" s="66">
        <v>110696.7</v>
      </c>
      <c r="N11" s="66">
        <v>110445.1</v>
      </c>
      <c r="O11" s="66">
        <v>110225.60000000001</v>
      </c>
      <c r="P11" s="66">
        <v>114321.5</v>
      </c>
      <c r="Q11" s="66">
        <v>118372.5</v>
      </c>
      <c r="R11" s="66">
        <v>125394.9</v>
      </c>
      <c r="S11" s="66">
        <v>125424.9</v>
      </c>
      <c r="T11" s="66">
        <v>133238.79999999999</v>
      </c>
      <c r="U11" s="66">
        <v>142408.4</v>
      </c>
      <c r="V11" s="66">
        <v>156304.6</v>
      </c>
      <c r="W11" s="66">
        <v>162723.79999999999</v>
      </c>
    </row>
    <row r="12" spans="2:23" x14ac:dyDescent="0.25">
      <c r="B12" s="58" t="s">
        <v>124</v>
      </c>
      <c r="C12" s="6" t="s">
        <v>58</v>
      </c>
      <c r="D12" s="66">
        <v>30115.200000000001</v>
      </c>
      <c r="E12" s="66">
        <v>29667.7</v>
      </c>
      <c r="F12" s="66">
        <v>30299.3</v>
      </c>
      <c r="G12" s="66">
        <v>30145.4</v>
      </c>
      <c r="H12" s="66">
        <v>29942.6</v>
      </c>
      <c r="I12" s="66">
        <v>30032.1</v>
      </c>
      <c r="J12" s="66">
        <v>30878.3</v>
      </c>
      <c r="K12" s="66">
        <v>32038.5</v>
      </c>
      <c r="L12" s="66">
        <v>30990.1</v>
      </c>
      <c r="M12" s="66">
        <v>30380.6</v>
      </c>
      <c r="N12" s="66">
        <v>31771</v>
      </c>
      <c r="O12" s="66">
        <v>32475.5</v>
      </c>
      <c r="P12" s="66">
        <v>33447.699999999997</v>
      </c>
      <c r="Q12" s="66">
        <v>34834.699999999997</v>
      </c>
      <c r="R12" s="66">
        <v>36266.6</v>
      </c>
      <c r="S12" s="66">
        <v>36190.199999999997</v>
      </c>
      <c r="T12" s="66">
        <v>37093.4</v>
      </c>
      <c r="U12" s="66">
        <v>38758.9</v>
      </c>
      <c r="V12" s="66">
        <v>39767.800000000003</v>
      </c>
      <c r="W12" s="66">
        <v>39572.300000000003</v>
      </c>
    </row>
    <row r="13" spans="2:23" x14ac:dyDescent="0.25">
      <c r="B13" s="58" t="s">
        <v>120</v>
      </c>
      <c r="C13" s="6" t="s">
        <v>129</v>
      </c>
      <c r="D13" s="66">
        <v>409873.4</v>
      </c>
      <c r="E13" s="66">
        <v>434707</v>
      </c>
      <c r="F13" s="66">
        <v>457541.5</v>
      </c>
      <c r="G13" s="66">
        <v>477549.1</v>
      </c>
      <c r="H13" s="66">
        <v>477045.4</v>
      </c>
      <c r="I13" s="66">
        <v>480080.5</v>
      </c>
      <c r="J13" s="66">
        <v>488189.7</v>
      </c>
      <c r="K13" s="66">
        <v>493713.4</v>
      </c>
      <c r="L13" s="66">
        <v>477873.9</v>
      </c>
      <c r="M13" s="66">
        <v>472380.1</v>
      </c>
      <c r="N13" s="66">
        <v>472933.8</v>
      </c>
      <c r="O13" s="66">
        <v>462123.3</v>
      </c>
      <c r="P13" s="66">
        <v>465445.4</v>
      </c>
      <c r="Q13" s="66">
        <v>467222.4</v>
      </c>
      <c r="R13" s="66">
        <v>477397.6</v>
      </c>
      <c r="S13" s="66">
        <v>465248.2</v>
      </c>
      <c r="T13" s="66">
        <v>483991.8</v>
      </c>
      <c r="U13" s="66">
        <v>526952.9</v>
      </c>
      <c r="V13" s="66">
        <v>550565</v>
      </c>
      <c r="W13" s="66">
        <v>561412.80000000005</v>
      </c>
    </row>
    <row r="14" spans="2:23" x14ac:dyDescent="0.25">
      <c r="B14" s="4" t="s">
        <v>14</v>
      </c>
      <c r="C14" s="4" t="s">
        <v>59</v>
      </c>
      <c r="D14" s="66">
        <v>1132.2</v>
      </c>
      <c r="E14" s="66">
        <v>1172.5999999999999</v>
      </c>
      <c r="F14" s="66">
        <v>1224.3</v>
      </c>
      <c r="G14" s="66">
        <v>1151</v>
      </c>
      <c r="H14" s="66">
        <v>1234.4000000000001</v>
      </c>
      <c r="I14" s="66">
        <v>1357.4</v>
      </c>
      <c r="J14" s="66">
        <v>1330.7</v>
      </c>
      <c r="K14" s="66">
        <v>1350.3</v>
      </c>
      <c r="L14" s="66">
        <v>1332</v>
      </c>
      <c r="M14" s="66">
        <v>1348.1</v>
      </c>
      <c r="N14" s="66">
        <v>1297.9000000000001</v>
      </c>
      <c r="O14" s="66">
        <v>1324.9</v>
      </c>
      <c r="P14" s="66">
        <v>1323</v>
      </c>
      <c r="Q14" s="66">
        <v>1268.9000000000001</v>
      </c>
      <c r="R14" s="66">
        <v>1227.8</v>
      </c>
      <c r="S14" s="66">
        <v>1155.4000000000001</v>
      </c>
      <c r="T14" s="66">
        <v>1145.5999999999999</v>
      </c>
      <c r="U14" s="66">
        <v>1241.4000000000001</v>
      </c>
      <c r="V14" s="66">
        <v>1306.7</v>
      </c>
      <c r="W14" s="66">
        <v>1287.0999999999999</v>
      </c>
    </row>
    <row r="15" spans="2:23" x14ac:dyDescent="0.25">
      <c r="B15" s="4" t="s">
        <v>43</v>
      </c>
      <c r="C15" s="4" t="s">
        <v>60</v>
      </c>
      <c r="D15" s="66">
        <v>92181.1</v>
      </c>
      <c r="E15" s="66">
        <v>93507.1</v>
      </c>
      <c r="F15" s="66">
        <v>96096</v>
      </c>
      <c r="G15" s="66">
        <v>98756.5</v>
      </c>
      <c r="H15" s="66">
        <v>99770.8</v>
      </c>
      <c r="I15" s="66">
        <v>102537.4</v>
      </c>
      <c r="J15" s="66">
        <v>104100.1</v>
      </c>
      <c r="K15" s="66">
        <v>103274.9</v>
      </c>
      <c r="L15" s="66">
        <v>105582.9</v>
      </c>
      <c r="M15" s="66">
        <v>111887.6</v>
      </c>
      <c r="N15" s="66">
        <v>119151.9</v>
      </c>
      <c r="O15" s="66">
        <v>123425.5</v>
      </c>
      <c r="P15" s="66">
        <v>129579.4</v>
      </c>
      <c r="Q15" s="66">
        <v>136045.79999999999</v>
      </c>
      <c r="R15" s="66">
        <v>141375.5</v>
      </c>
      <c r="S15" s="66">
        <v>143773.70000000001</v>
      </c>
      <c r="T15" s="66">
        <v>150491.5</v>
      </c>
      <c r="U15" s="66">
        <v>150788.29999999999</v>
      </c>
      <c r="V15" s="66">
        <v>153357.6</v>
      </c>
      <c r="W15" s="66">
        <v>159140.79999999999</v>
      </c>
    </row>
    <row r="16" spans="2:23" x14ac:dyDescent="0.25">
      <c r="B16" s="59" t="s">
        <v>127</v>
      </c>
      <c r="C16" s="7" t="s">
        <v>117</v>
      </c>
      <c r="D16" s="66">
        <v>44259.7</v>
      </c>
      <c r="E16" s="66">
        <v>45492.6</v>
      </c>
      <c r="F16" s="66">
        <v>46921.8</v>
      </c>
      <c r="G16" s="66">
        <v>48819.5</v>
      </c>
      <c r="H16" s="66">
        <v>50293.2</v>
      </c>
      <c r="I16" s="66">
        <v>52914.2</v>
      </c>
      <c r="J16" s="66">
        <v>54724.2</v>
      </c>
      <c r="K16" s="66">
        <v>54365.3</v>
      </c>
      <c r="L16" s="66">
        <v>56085.4</v>
      </c>
      <c r="M16" s="66">
        <v>59593.5</v>
      </c>
      <c r="N16" s="66">
        <v>63362.5</v>
      </c>
      <c r="O16" s="66">
        <v>66110.100000000006</v>
      </c>
      <c r="P16" s="66">
        <v>70372.2</v>
      </c>
      <c r="Q16" s="66">
        <v>75105.600000000006</v>
      </c>
      <c r="R16" s="66">
        <v>79622.600000000006</v>
      </c>
      <c r="S16" s="66">
        <v>81143.899999999994</v>
      </c>
      <c r="T16" s="66">
        <v>87194.2</v>
      </c>
      <c r="U16" s="66">
        <v>85366.8</v>
      </c>
      <c r="V16" s="66">
        <v>85998.1</v>
      </c>
      <c r="W16" s="66">
        <v>89429.3</v>
      </c>
    </row>
    <row r="17" spans="2:23" x14ac:dyDescent="0.25">
      <c r="B17" s="58" t="s">
        <v>171</v>
      </c>
      <c r="C17" s="7" t="s">
        <v>170</v>
      </c>
      <c r="D17" s="66">
        <v>40743.800000000003</v>
      </c>
      <c r="E17" s="66">
        <v>40587.300000000003</v>
      </c>
      <c r="F17" s="66">
        <v>41409.599999999999</v>
      </c>
      <c r="G17" s="66">
        <v>41706.6</v>
      </c>
      <c r="H17" s="66">
        <v>41293.599999999999</v>
      </c>
      <c r="I17" s="66">
        <v>41516.699999999997</v>
      </c>
      <c r="J17" s="66">
        <v>40901</v>
      </c>
      <c r="K17" s="66">
        <v>40566.699999999997</v>
      </c>
      <c r="L17" s="66">
        <v>41251</v>
      </c>
      <c r="M17" s="66">
        <v>44058.400000000001</v>
      </c>
      <c r="N17" s="66">
        <v>47444.3</v>
      </c>
      <c r="O17" s="66">
        <v>50208.2</v>
      </c>
      <c r="P17" s="66">
        <v>52166.8</v>
      </c>
      <c r="Q17" s="66">
        <v>53790.8</v>
      </c>
      <c r="R17" s="66">
        <v>54697.599999999999</v>
      </c>
      <c r="S17" s="66">
        <v>55753.3</v>
      </c>
      <c r="T17" s="66">
        <v>56319.199999999997</v>
      </c>
      <c r="U17" s="66">
        <v>58310.6</v>
      </c>
      <c r="V17" s="66">
        <v>60178.9</v>
      </c>
      <c r="W17" s="66">
        <v>62419.6</v>
      </c>
    </row>
    <row r="18" spans="2:23" x14ac:dyDescent="0.25">
      <c r="B18" s="4" t="s">
        <v>15</v>
      </c>
      <c r="C18" s="4" t="s">
        <v>61</v>
      </c>
      <c r="D18" s="66">
        <v>295754.5</v>
      </c>
      <c r="E18" s="66">
        <v>308552.3</v>
      </c>
      <c r="F18" s="66">
        <v>327293.3</v>
      </c>
      <c r="G18" s="66">
        <v>339157.5</v>
      </c>
      <c r="H18" s="66">
        <v>322463.8</v>
      </c>
      <c r="I18" s="66">
        <v>340251.4</v>
      </c>
      <c r="J18" s="66">
        <v>354075.5</v>
      </c>
      <c r="K18" s="66">
        <v>345408.7</v>
      </c>
      <c r="L18" s="66">
        <v>340682.9</v>
      </c>
      <c r="M18" s="66">
        <v>344086.1</v>
      </c>
      <c r="N18" s="66">
        <v>346053</v>
      </c>
      <c r="O18" s="66">
        <v>353126.7</v>
      </c>
      <c r="P18" s="66">
        <v>364974.1</v>
      </c>
      <c r="Q18" s="66">
        <v>376298.8</v>
      </c>
      <c r="R18" s="66">
        <v>379226.3</v>
      </c>
      <c r="S18" s="66">
        <v>371416.6</v>
      </c>
      <c r="T18" s="66">
        <v>397802.8</v>
      </c>
      <c r="U18" s="66">
        <v>454745.59999999998</v>
      </c>
      <c r="V18" s="66">
        <v>461542.7</v>
      </c>
      <c r="W18" s="66">
        <v>469805.3</v>
      </c>
    </row>
    <row r="19" spans="2:23" x14ac:dyDescent="0.25">
      <c r="B19" s="4" t="s">
        <v>16</v>
      </c>
      <c r="C19" s="4" t="s">
        <v>62</v>
      </c>
      <c r="D19" s="66">
        <v>19263.900000000001</v>
      </c>
      <c r="E19" s="66">
        <v>19532.3</v>
      </c>
      <c r="F19" s="66">
        <v>20008.099999999999</v>
      </c>
      <c r="G19" s="66">
        <v>20341</v>
      </c>
      <c r="H19" s="66">
        <v>20517.3</v>
      </c>
      <c r="I19" s="66">
        <v>22057.8</v>
      </c>
      <c r="J19" s="66">
        <v>22096.7</v>
      </c>
      <c r="K19" s="66">
        <v>21968.2</v>
      </c>
      <c r="L19" s="66">
        <v>20765.7</v>
      </c>
      <c r="M19" s="66">
        <v>20953</v>
      </c>
      <c r="N19" s="66">
        <v>21042.5</v>
      </c>
      <c r="O19" s="66">
        <v>21286.6</v>
      </c>
      <c r="P19" s="66">
        <v>21349.3</v>
      </c>
      <c r="Q19" s="66">
        <v>21431.4</v>
      </c>
      <c r="R19" s="66">
        <v>21390.3</v>
      </c>
      <c r="S19" s="66">
        <v>21820</v>
      </c>
      <c r="T19" s="66">
        <v>22033.7</v>
      </c>
      <c r="U19" s="66">
        <v>22312.3</v>
      </c>
      <c r="V19" s="66">
        <v>22532.7</v>
      </c>
      <c r="W19" s="66">
        <v>22725.7</v>
      </c>
    </row>
    <row r="20" spans="2:23" x14ac:dyDescent="0.25">
      <c r="B20" s="2" t="s">
        <v>42</v>
      </c>
      <c r="C20" s="2" t="s">
        <v>63</v>
      </c>
      <c r="D20" s="67">
        <v>2708839.6</v>
      </c>
      <c r="E20" s="67">
        <v>2929559.7</v>
      </c>
      <c r="F20" s="67">
        <v>3125444.6</v>
      </c>
      <c r="G20" s="67">
        <v>3256808.2</v>
      </c>
      <c r="H20" s="67">
        <v>3241183.9</v>
      </c>
      <c r="I20" s="67">
        <v>3267131.1</v>
      </c>
      <c r="J20" s="67">
        <v>3340410.3</v>
      </c>
      <c r="K20" s="67">
        <v>3353387.1</v>
      </c>
      <c r="L20" s="67">
        <v>3265401.7</v>
      </c>
      <c r="M20" s="67">
        <v>3244503.2</v>
      </c>
      <c r="N20" s="67">
        <v>3184750.4</v>
      </c>
      <c r="O20" s="67">
        <v>3129439</v>
      </c>
      <c r="P20" s="67">
        <v>3104616.5</v>
      </c>
      <c r="Q20" s="67">
        <v>3118068.8</v>
      </c>
      <c r="R20" s="67">
        <v>3127700.7</v>
      </c>
      <c r="S20" s="67">
        <v>3089127.8</v>
      </c>
      <c r="T20" s="67">
        <v>3145632.9</v>
      </c>
      <c r="U20" s="67">
        <v>3295944.9</v>
      </c>
      <c r="V20" s="67">
        <v>3352388.9</v>
      </c>
      <c r="W20" s="67">
        <v>3410313</v>
      </c>
    </row>
    <row r="21" spans="2:23" x14ac:dyDescent="0.25">
      <c r="B21" s="4" t="s">
        <v>17</v>
      </c>
      <c r="C21" s="4" t="s">
        <v>64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  <c r="V21" s="66">
        <v>0</v>
      </c>
      <c r="W21" s="66">
        <v>0</v>
      </c>
    </row>
    <row r="22" spans="2:23" x14ac:dyDescent="0.25">
      <c r="B22" s="4" t="s">
        <v>18</v>
      </c>
      <c r="C22" s="4" t="s">
        <v>65</v>
      </c>
      <c r="D22" s="66">
        <v>191241.93</v>
      </c>
      <c r="E22" s="66">
        <v>214203.34</v>
      </c>
      <c r="F22" s="66">
        <v>230139.62</v>
      </c>
      <c r="G22" s="66">
        <v>223041.2</v>
      </c>
      <c r="H22" s="66">
        <v>235923.52</v>
      </c>
      <c r="I22" s="66">
        <v>240052.06</v>
      </c>
      <c r="J22" s="66">
        <v>233669.74</v>
      </c>
      <c r="K22" s="66">
        <v>248475.19</v>
      </c>
      <c r="L22" s="66">
        <v>257367.36</v>
      </c>
      <c r="M22" s="66">
        <v>268631.27</v>
      </c>
      <c r="N22" s="66">
        <v>297422.33</v>
      </c>
      <c r="O22" s="66">
        <v>318495.65000000002</v>
      </c>
      <c r="P22" s="66">
        <v>348387.66</v>
      </c>
      <c r="Q22" s="66">
        <v>360243</v>
      </c>
      <c r="R22" s="66">
        <v>385988.37</v>
      </c>
      <c r="S22" s="66">
        <v>476972.19</v>
      </c>
      <c r="T22" s="66">
        <v>523264.37</v>
      </c>
      <c r="U22" s="66">
        <v>527078.96</v>
      </c>
      <c r="V22" s="66">
        <v>520235.8</v>
      </c>
      <c r="W22" s="66">
        <v>542001.55000000005</v>
      </c>
    </row>
    <row r="23" spans="2:23" x14ac:dyDescent="0.25">
      <c r="B23" s="4" t="s">
        <v>19</v>
      </c>
      <c r="C23" s="4" t="s">
        <v>105</v>
      </c>
      <c r="D23" s="66">
        <v>36745.050000000003</v>
      </c>
      <c r="E23" s="66">
        <v>34963.050000000003</v>
      </c>
      <c r="F23" s="66">
        <v>53431.69</v>
      </c>
      <c r="G23" s="66">
        <v>51079.76</v>
      </c>
      <c r="H23" s="66">
        <v>57130.67</v>
      </c>
      <c r="I23" s="66">
        <v>73048.03</v>
      </c>
      <c r="J23" s="66">
        <v>58749.19</v>
      </c>
      <c r="K23" s="66">
        <v>67523.72</v>
      </c>
      <c r="L23" s="66">
        <v>68759.37</v>
      </c>
      <c r="M23" s="66">
        <v>71192.78</v>
      </c>
      <c r="N23" s="66">
        <v>69495.63</v>
      </c>
      <c r="O23" s="66">
        <v>73452.31</v>
      </c>
      <c r="P23" s="66">
        <v>70120.08</v>
      </c>
      <c r="Q23" s="66">
        <v>60299.839999999997</v>
      </c>
      <c r="R23" s="66">
        <v>54717.68</v>
      </c>
      <c r="S23" s="66">
        <v>66466.039999999994</v>
      </c>
      <c r="T23" s="66">
        <v>56195.76</v>
      </c>
      <c r="U23" s="66">
        <v>66828.039999999994</v>
      </c>
      <c r="V23" s="66">
        <v>89401.8</v>
      </c>
      <c r="W23" s="66">
        <v>103387</v>
      </c>
    </row>
    <row r="24" spans="2:23" x14ac:dyDescent="0.25">
      <c r="B24" s="4" t="s">
        <v>20</v>
      </c>
      <c r="C24" s="4" t="s">
        <v>66</v>
      </c>
      <c r="D24" s="66">
        <v>46896.57</v>
      </c>
      <c r="E24" s="66">
        <v>52026.15</v>
      </c>
      <c r="F24" s="66">
        <v>67262.59</v>
      </c>
      <c r="G24" s="66">
        <v>69804.63</v>
      </c>
      <c r="H24" s="66">
        <v>73331.97</v>
      </c>
      <c r="I24" s="66">
        <v>70888.63</v>
      </c>
      <c r="J24" s="66">
        <v>73697.97</v>
      </c>
      <c r="K24" s="66">
        <v>64960.99</v>
      </c>
      <c r="L24" s="66">
        <v>70337.3</v>
      </c>
      <c r="M24" s="66">
        <v>74230.53</v>
      </c>
      <c r="N24" s="66">
        <v>68066.11</v>
      </c>
      <c r="O24" s="66">
        <v>74076.990000000005</v>
      </c>
      <c r="P24" s="66">
        <v>72245.33</v>
      </c>
      <c r="Q24" s="66">
        <v>73275.520000000004</v>
      </c>
      <c r="R24" s="66">
        <v>87918.45</v>
      </c>
      <c r="S24" s="66">
        <v>94339.94</v>
      </c>
      <c r="T24" s="66">
        <v>95676.57</v>
      </c>
      <c r="U24" s="66">
        <v>108587.97</v>
      </c>
      <c r="V24" s="66">
        <v>121864.94</v>
      </c>
      <c r="W24" s="66">
        <v>126818.1</v>
      </c>
    </row>
    <row r="25" spans="2:23" x14ac:dyDescent="0.25">
      <c r="B25" s="4" t="s">
        <v>125</v>
      </c>
      <c r="C25" s="4" t="s">
        <v>67</v>
      </c>
      <c r="D25" s="66">
        <v>616847.11</v>
      </c>
      <c r="E25" s="66">
        <v>686973.25</v>
      </c>
      <c r="F25" s="66">
        <v>659664.31999999995</v>
      </c>
      <c r="G25" s="66">
        <v>490330.8</v>
      </c>
      <c r="H25" s="66">
        <v>518550.48</v>
      </c>
      <c r="I25" s="66">
        <v>496704.53</v>
      </c>
      <c r="J25" s="66">
        <v>493222.72</v>
      </c>
      <c r="K25" s="66">
        <v>523095.15</v>
      </c>
      <c r="L25" s="66">
        <v>521119.06</v>
      </c>
      <c r="M25" s="66">
        <v>544558.24</v>
      </c>
      <c r="N25" s="66">
        <v>578237.28</v>
      </c>
      <c r="O25" s="66">
        <v>604514.17000000004</v>
      </c>
      <c r="P25" s="66">
        <v>634361.11</v>
      </c>
      <c r="Q25" s="66">
        <v>669054.6</v>
      </c>
      <c r="R25" s="66">
        <v>736664.15</v>
      </c>
      <c r="S25" s="66">
        <v>708527.68</v>
      </c>
      <c r="T25" s="66">
        <v>834782.52</v>
      </c>
      <c r="U25" s="66">
        <v>814572.02</v>
      </c>
      <c r="V25" s="66">
        <v>891231.16</v>
      </c>
      <c r="W25" s="66">
        <v>960666.08</v>
      </c>
    </row>
    <row r="26" spans="2:23" x14ac:dyDescent="0.25">
      <c r="B26" s="4" t="s">
        <v>21</v>
      </c>
      <c r="C26" s="4" t="s">
        <v>119</v>
      </c>
      <c r="D26" s="66">
        <v>9361.2000000000007</v>
      </c>
      <c r="E26" s="66">
        <v>12318.04</v>
      </c>
      <c r="F26" s="66">
        <v>7942.09</v>
      </c>
      <c r="G26" s="66">
        <v>12013</v>
      </c>
      <c r="H26" s="66">
        <v>12753</v>
      </c>
      <c r="I26" s="66">
        <v>12375</v>
      </c>
      <c r="J26" s="66">
        <v>16888</v>
      </c>
      <c r="K26" s="66">
        <v>16204</v>
      </c>
      <c r="L26" s="66">
        <v>12361.4</v>
      </c>
      <c r="M26" s="66">
        <v>16840.77</v>
      </c>
      <c r="N26" s="66">
        <v>15424.63</v>
      </c>
      <c r="O26" s="66">
        <v>13421.25</v>
      </c>
      <c r="P26" s="66">
        <v>12157.34</v>
      </c>
      <c r="Q26" s="66">
        <v>15727.29</v>
      </c>
      <c r="R26" s="66">
        <v>14988.68</v>
      </c>
      <c r="S26" s="66">
        <v>15142.51</v>
      </c>
      <c r="T26" s="66">
        <v>41253.54</v>
      </c>
      <c r="U26" s="66">
        <v>33653.56</v>
      </c>
      <c r="V26" s="66">
        <v>16926.580000000002</v>
      </c>
      <c r="W26" s="66">
        <v>9983.06</v>
      </c>
    </row>
    <row r="27" spans="2:23" x14ac:dyDescent="0.25">
      <c r="B27" s="4" t="s">
        <v>22</v>
      </c>
      <c r="C27" s="4" t="s">
        <v>68</v>
      </c>
      <c r="D27" s="66">
        <v>13969.01</v>
      </c>
      <c r="E27" s="66">
        <v>13603.54</v>
      </c>
      <c r="F27" s="66">
        <v>11989.28</v>
      </c>
      <c r="G27" s="66">
        <v>8800.08</v>
      </c>
      <c r="H27" s="66">
        <v>8865.36</v>
      </c>
      <c r="I27" s="66">
        <v>10353.74</v>
      </c>
      <c r="J27" s="66">
        <v>6654.67</v>
      </c>
      <c r="K27" s="66">
        <v>7062.81</v>
      </c>
      <c r="L27" s="66">
        <v>13223.58</v>
      </c>
      <c r="M27" s="66">
        <v>14628.26</v>
      </c>
      <c r="N27" s="66">
        <v>19251.73</v>
      </c>
      <c r="O27" s="66">
        <v>19662.84</v>
      </c>
      <c r="P27" s="66">
        <v>24642.61</v>
      </c>
      <c r="Q27" s="66">
        <v>26107.11</v>
      </c>
      <c r="R27" s="66">
        <v>26803.72</v>
      </c>
      <c r="S27" s="66">
        <v>29364.21</v>
      </c>
      <c r="T27" s="66">
        <v>38092.81</v>
      </c>
      <c r="U27" s="66">
        <v>40023.58</v>
      </c>
      <c r="V27" s="66">
        <v>41918.14</v>
      </c>
      <c r="W27" s="66">
        <v>49838.02</v>
      </c>
    </row>
    <row r="28" spans="2:23" x14ac:dyDescent="0.25">
      <c r="B28" s="4" t="s">
        <v>23</v>
      </c>
      <c r="C28" s="4" t="s">
        <v>106</v>
      </c>
      <c r="D28" s="66">
        <v>19169.990000000002</v>
      </c>
      <c r="E28" s="66">
        <v>19886.61</v>
      </c>
      <c r="F28" s="66">
        <v>19821.490000000002</v>
      </c>
      <c r="G28" s="66">
        <v>18658.759999999998</v>
      </c>
      <c r="H28" s="66">
        <v>18798.13</v>
      </c>
      <c r="I28" s="66">
        <v>18011.21</v>
      </c>
      <c r="J28" s="66">
        <v>18405.59</v>
      </c>
      <c r="K28" s="66">
        <v>17936.7</v>
      </c>
      <c r="L28" s="66">
        <v>17487.900000000001</v>
      </c>
      <c r="M28" s="66">
        <v>17281.2</v>
      </c>
      <c r="N28" s="66">
        <v>16895.7</v>
      </c>
      <c r="O28" s="66">
        <v>17419.5</v>
      </c>
      <c r="P28" s="66">
        <v>11153.1</v>
      </c>
      <c r="Q28" s="66">
        <v>12921</v>
      </c>
      <c r="R28" s="66">
        <v>15615</v>
      </c>
      <c r="S28" s="66">
        <v>15944.54</v>
      </c>
      <c r="T28" s="66">
        <v>17791.62</v>
      </c>
      <c r="U28" s="66">
        <v>16864.98</v>
      </c>
      <c r="V28" s="66">
        <v>20390.48</v>
      </c>
      <c r="W28" s="66">
        <v>20941.96</v>
      </c>
    </row>
    <row r="29" spans="2:23" x14ac:dyDescent="0.25">
      <c r="B29" s="4" t="s">
        <v>24</v>
      </c>
      <c r="C29" s="4" t="s">
        <v>88</v>
      </c>
      <c r="D29" s="66">
        <v>563646.71999999997</v>
      </c>
      <c r="E29" s="66">
        <v>634378.56000000006</v>
      </c>
      <c r="F29" s="66">
        <v>602655.4</v>
      </c>
      <c r="G29" s="66">
        <v>604281</v>
      </c>
      <c r="H29" s="66">
        <v>579455.62</v>
      </c>
      <c r="I29" s="66">
        <v>630341.80000000005</v>
      </c>
      <c r="J29" s="66">
        <v>703139.93</v>
      </c>
      <c r="K29" s="66">
        <v>634210.94999999995</v>
      </c>
      <c r="L29" s="66">
        <v>619456.99</v>
      </c>
      <c r="M29" s="66">
        <v>596696.86</v>
      </c>
      <c r="N29" s="66">
        <v>585400.75</v>
      </c>
      <c r="O29" s="66">
        <v>561711.89</v>
      </c>
      <c r="P29" s="66">
        <v>633856.9</v>
      </c>
      <c r="Q29" s="66">
        <v>574261.99</v>
      </c>
      <c r="R29" s="66">
        <v>600413.72</v>
      </c>
      <c r="S29" s="66">
        <v>572838.79</v>
      </c>
      <c r="T29" s="66">
        <v>709808.75</v>
      </c>
      <c r="U29" s="66">
        <v>834200.78</v>
      </c>
      <c r="V29" s="66">
        <v>816482.56</v>
      </c>
      <c r="W29" s="66">
        <v>798961.9</v>
      </c>
    </row>
    <row r="30" spans="2:23" x14ac:dyDescent="0.25">
      <c r="B30" s="2" t="s">
        <v>44</v>
      </c>
      <c r="C30" s="2" t="s">
        <v>69</v>
      </c>
      <c r="D30" s="67">
        <v>1497877.56</v>
      </c>
      <c r="E30" s="67">
        <v>1668352.53</v>
      </c>
      <c r="F30" s="67">
        <v>1652906.47</v>
      </c>
      <c r="G30" s="67">
        <v>1478009.23</v>
      </c>
      <c r="H30" s="67">
        <v>1504808.74</v>
      </c>
      <c r="I30" s="67">
        <v>1551774.99</v>
      </c>
      <c r="J30" s="67">
        <v>1604427.82</v>
      </c>
      <c r="K30" s="67">
        <v>1579469.51</v>
      </c>
      <c r="L30" s="67">
        <v>1580112.96</v>
      </c>
      <c r="M30" s="67">
        <v>1604059.92</v>
      </c>
      <c r="N30" s="67">
        <v>1650194.17</v>
      </c>
      <c r="O30" s="67">
        <v>1682754.6</v>
      </c>
      <c r="P30" s="67">
        <v>1806924.13</v>
      </c>
      <c r="Q30" s="67">
        <v>1791890.36</v>
      </c>
      <c r="R30" s="67">
        <v>1923109.77</v>
      </c>
      <c r="S30" s="67">
        <v>1979595.91</v>
      </c>
      <c r="T30" s="67">
        <v>2316865.9300000002</v>
      </c>
      <c r="U30" s="67">
        <v>2441809.88</v>
      </c>
      <c r="V30" s="67">
        <v>2518451.4500000002</v>
      </c>
      <c r="W30" s="67">
        <v>2612597.67</v>
      </c>
    </row>
    <row r="31" spans="2:23" x14ac:dyDescent="0.25">
      <c r="B31" s="2" t="s">
        <v>33</v>
      </c>
      <c r="C31" s="2" t="s">
        <v>98</v>
      </c>
      <c r="D31" s="67">
        <v>4206717.16</v>
      </c>
      <c r="E31" s="67">
        <v>4597912.2300000004</v>
      </c>
      <c r="F31" s="67">
        <v>4778351.07</v>
      </c>
      <c r="G31" s="67">
        <v>4734817.43</v>
      </c>
      <c r="H31" s="67">
        <v>4745992.6399999997</v>
      </c>
      <c r="I31" s="67">
        <v>4818906.09</v>
      </c>
      <c r="J31" s="67">
        <v>4944838.12</v>
      </c>
      <c r="K31" s="67">
        <v>4932856.6100000003</v>
      </c>
      <c r="L31" s="67">
        <v>4845514.66</v>
      </c>
      <c r="M31" s="67">
        <v>4848563.12</v>
      </c>
      <c r="N31" s="67">
        <v>4834944.57</v>
      </c>
      <c r="O31" s="67">
        <v>4812193.5999999996</v>
      </c>
      <c r="P31" s="67">
        <v>4911540.63</v>
      </c>
      <c r="Q31" s="67">
        <v>4909959.16</v>
      </c>
      <c r="R31" s="67">
        <v>5050810.4700000007</v>
      </c>
      <c r="S31" s="67">
        <v>5068723.71</v>
      </c>
      <c r="T31" s="67">
        <v>5462498.8300000001</v>
      </c>
      <c r="U31" s="67">
        <v>5737754.7799999993</v>
      </c>
      <c r="V31" s="67">
        <v>5870840.3499999996</v>
      </c>
      <c r="W31" s="67">
        <v>6022910.6699999999</v>
      </c>
    </row>
    <row r="32" spans="2:23" x14ac:dyDescent="0.25">
      <c r="B32" s="4" t="s">
        <v>17</v>
      </c>
      <c r="C32" s="4" t="s">
        <v>64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  <c r="V32" s="66">
        <v>0</v>
      </c>
      <c r="W32" s="66">
        <v>0</v>
      </c>
    </row>
    <row r="33" spans="2:23" x14ac:dyDescent="0.25">
      <c r="B33" s="4" t="s">
        <v>18</v>
      </c>
      <c r="C33" s="4" t="s">
        <v>65</v>
      </c>
      <c r="D33" s="66">
        <v>0</v>
      </c>
      <c r="E33" s="66">
        <v>0</v>
      </c>
      <c r="F33" s="66">
        <v>25038.12</v>
      </c>
      <c r="G33" s="66">
        <v>26143.51</v>
      </c>
      <c r="H33" s="66">
        <v>27703.200000000001</v>
      </c>
      <c r="I33" s="66">
        <v>28264.41</v>
      </c>
      <c r="J33" s="66">
        <v>27902.93</v>
      </c>
      <c r="K33" s="66">
        <v>30368.77</v>
      </c>
      <c r="L33" s="66">
        <v>32102.25</v>
      </c>
      <c r="M33" s="66">
        <v>32557.83</v>
      </c>
      <c r="N33" s="66">
        <v>34978.76</v>
      </c>
      <c r="O33" s="66">
        <v>41776.94</v>
      </c>
      <c r="P33" s="66">
        <v>45065.95</v>
      </c>
      <c r="Q33" s="66">
        <v>46152.15</v>
      </c>
      <c r="R33" s="66">
        <v>48418.99</v>
      </c>
      <c r="S33" s="66">
        <v>61034.720000000001</v>
      </c>
      <c r="T33" s="66">
        <v>67629.570000000007</v>
      </c>
      <c r="U33" s="66">
        <v>73607.62</v>
      </c>
      <c r="V33" s="66">
        <v>70056.23</v>
      </c>
      <c r="W33" s="66">
        <v>70216.09</v>
      </c>
    </row>
    <row r="34" spans="2:23" x14ac:dyDescent="0.25">
      <c r="B34" s="4" t="s">
        <v>19</v>
      </c>
      <c r="C34" s="4" t="s">
        <v>105</v>
      </c>
      <c r="D34" s="66">
        <v>64963.41</v>
      </c>
      <c r="E34" s="66">
        <v>73791.06</v>
      </c>
      <c r="F34" s="66">
        <v>70645.19</v>
      </c>
      <c r="G34" s="66">
        <v>64790.78</v>
      </c>
      <c r="H34" s="66">
        <v>84080.24</v>
      </c>
      <c r="I34" s="66">
        <v>98852.13</v>
      </c>
      <c r="J34" s="66">
        <v>90838.06</v>
      </c>
      <c r="K34" s="66">
        <v>125882.44</v>
      </c>
      <c r="L34" s="66">
        <v>141423.21</v>
      </c>
      <c r="M34" s="66">
        <v>155620.35</v>
      </c>
      <c r="N34" s="66">
        <v>149751.51999999999</v>
      </c>
      <c r="O34" s="66">
        <v>140483.15</v>
      </c>
      <c r="P34" s="66">
        <v>161879.64000000001</v>
      </c>
      <c r="Q34" s="66">
        <v>144934.82</v>
      </c>
      <c r="R34" s="66">
        <v>146138.63</v>
      </c>
      <c r="S34" s="66">
        <v>152064.35</v>
      </c>
      <c r="T34" s="66">
        <v>174243.06</v>
      </c>
      <c r="U34" s="66">
        <v>155364.57999999999</v>
      </c>
      <c r="V34" s="66">
        <v>184623.02</v>
      </c>
      <c r="W34" s="66">
        <v>197070.84</v>
      </c>
    </row>
    <row r="35" spans="2:23" x14ac:dyDescent="0.25">
      <c r="B35" s="4" t="s">
        <v>20</v>
      </c>
      <c r="C35" s="4" t="s">
        <v>66</v>
      </c>
      <c r="D35" s="66">
        <v>904568.86</v>
      </c>
      <c r="E35" s="66">
        <v>987593.82</v>
      </c>
      <c r="F35" s="66">
        <v>1120028.1299999999</v>
      </c>
      <c r="G35" s="66">
        <v>1186061.02</v>
      </c>
      <c r="H35" s="66">
        <v>1201403.8500000001</v>
      </c>
      <c r="I35" s="66">
        <v>1207424.57</v>
      </c>
      <c r="J35" s="66">
        <v>1230169.33</v>
      </c>
      <c r="K35" s="66">
        <v>1207590.25</v>
      </c>
      <c r="L35" s="66">
        <v>1155281.68</v>
      </c>
      <c r="M35" s="66">
        <v>1134344.83</v>
      </c>
      <c r="N35" s="66">
        <v>1106397.3999999999</v>
      </c>
      <c r="O35" s="66">
        <v>1091606.5900000001</v>
      </c>
      <c r="P35" s="66">
        <v>1059380.6000000001</v>
      </c>
      <c r="Q35" s="66">
        <v>1068027.77</v>
      </c>
      <c r="R35" s="66">
        <v>1060284.6399999999</v>
      </c>
      <c r="S35" s="66">
        <v>1111772.75</v>
      </c>
      <c r="T35" s="66">
        <v>1129242.17</v>
      </c>
      <c r="U35" s="66">
        <v>1159431.2</v>
      </c>
      <c r="V35" s="66">
        <v>1125037.42</v>
      </c>
      <c r="W35" s="66">
        <v>1097828.94</v>
      </c>
    </row>
    <row r="36" spans="2:23" x14ac:dyDescent="0.25">
      <c r="B36" s="4" t="s">
        <v>125</v>
      </c>
      <c r="C36" s="4" t="s">
        <v>67</v>
      </c>
      <c r="D36" s="66">
        <v>1728573.71</v>
      </c>
      <c r="E36" s="66">
        <v>1990048.3</v>
      </c>
      <c r="F36" s="66">
        <v>1890948.77</v>
      </c>
      <c r="G36" s="66">
        <v>1675994.67</v>
      </c>
      <c r="H36" s="66">
        <v>1578778.52</v>
      </c>
      <c r="I36" s="66">
        <v>1443049.88</v>
      </c>
      <c r="J36" s="66">
        <v>1395827.85</v>
      </c>
      <c r="K36" s="66">
        <v>1482237.48</v>
      </c>
      <c r="L36" s="66">
        <v>1570597.97</v>
      </c>
      <c r="M36" s="66">
        <v>1616525.12</v>
      </c>
      <c r="N36" s="66">
        <v>1751837.12</v>
      </c>
      <c r="O36" s="66">
        <v>1750700.42</v>
      </c>
      <c r="P36" s="66">
        <v>1816384.78</v>
      </c>
      <c r="Q36" s="66">
        <v>1770708.3</v>
      </c>
      <c r="R36" s="66">
        <v>2011920.8</v>
      </c>
      <c r="S36" s="66">
        <v>2032327.22</v>
      </c>
      <c r="T36" s="66">
        <v>2410413.37</v>
      </c>
      <c r="U36" s="66">
        <v>2392704.77</v>
      </c>
      <c r="V36" s="66">
        <v>2725711.71</v>
      </c>
      <c r="W36" s="66">
        <v>2821150.78</v>
      </c>
    </row>
    <row r="37" spans="2:23" x14ac:dyDescent="0.25">
      <c r="B37" s="4" t="s">
        <v>21</v>
      </c>
      <c r="C37" s="4" t="s">
        <v>119</v>
      </c>
      <c r="D37" s="66">
        <v>10540.82</v>
      </c>
      <c r="E37" s="66">
        <v>12551.08</v>
      </c>
      <c r="F37" s="66">
        <v>13074.48</v>
      </c>
      <c r="G37" s="66">
        <v>9882.3700000000008</v>
      </c>
      <c r="H37" s="66">
        <v>11207.83</v>
      </c>
      <c r="I37" s="66">
        <v>9531.2199999999993</v>
      </c>
      <c r="J37" s="66">
        <v>14304.58</v>
      </c>
      <c r="K37" s="66">
        <v>11958.78</v>
      </c>
      <c r="L37" s="66">
        <v>9775.9500000000007</v>
      </c>
      <c r="M37" s="66">
        <v>13219.72</v>
      </c>
      <c r="N37" s="66">
        <v>14406.9</v>
      </c>
      <c r="O37" s="66">
        <v>13136.56</v>
      </c>
      <c r="P37" s="66">
        <v>9585.85</v>
      </c>
      <c r="Q37" s="66">
        <v>14083.56</v>
      </c>
      <c r="R37" s="66">
        <v>12037.55</v>
      </c>
      <c r="S37" s="66">
        <v>15558.68</v>
      </c>
      <c r="T37" s="66">
        <v>44841.73</v>
      </c>
      <c r="U37" s="66">
        <v>24944.75</v>
      </c>
      <c r="V37" s="66">
        <v>12805.6</v>
      </c>
      <c r="W37" s="66">
        <v>10323.99</v>
      </c>
    </row>
    <row r="38" spans="2:23" x14ac:dyDescent="0.25">
      <c r="B38" s="4" t="s">
        <v>22</v>
      </c>
      <c r="C38" s="4" t="s">
        <v>68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</row>
    <row r="39" spans="2:23" x14ac:dyDescent="0.25">
      <c r="B39" s="4" t="s">
        <v>23</v>
      </c>
      <c r="C39" s="4" t="s">
        <v>106</v>
      </c>
      <c r="D39" s="66">
        <v>103687.22</v>
      </c>
      <c r="E39" s="66">
        <v>110479.72</v>
      </c>
      <c r="F39" s="66">
        <v>108473.22</v>
      </c>
      <c r="G39" s="66">
        <v>106616.62</v>
      </c>
      <c r="H39" s="66">
        <v>103323.92</v>
      </c>
      <c r="I39" s="66">
        <v>100003.02</v>
      </c>
      <c r="J39" s="66">
        <v>96647.52</v>
      </c>
      <c r="K39" s="66">
        <v>92673.62</v>
      </c>
      <c r="L39" s="66">
        <v>89935.72</v>
      </c>
      <c r="M39" s="66">
        <v>87858.02</v>
      </c>
      <c r="N39" s="66">
        <v>86691.12</v>
      </c>
      <c r="O39" s="66">
        <v>86541.22</v>
      </c>
      <c r="P39" s="66">
        <v>87393.32</v>
      </c>
      <c r="Q39" s="66">
        <v>88781.42</v>
      </c>
      <c r="R39" s="66">
        <v>89696.72</v>
      </c>
      <c r="S39" s="66">
        <v>89780.72</v>
      </c>
      <c r="T39" s="66">
        <v>90291.72</v>
      </c>
      <c r="U39" s="66">
        <v>93048.52</v>
      </c>
      <c r="V39" s="66">
        <v>93897.12</v>
      </c>
      <c r="W39" s="66">
        <v>94213.72</v>
      </c>
    </row>
    <row r="40" spans="2:23" x14ac:dyDescent="0.25">
      <c r="B40" s="4" t="s">
        <v>71</v>
      </c>
      <c r="C40" s="4" t="s">
        <v>70</v>
      </c>
      <c r="D40" s="66">
        <v>514163.38</v>
      </c>
      <c r="E40" s="66">
        <v>583923.38</v>
      </c>
      <c r="F40" s="66">
        <v>550650.87</v>
      </c>
      <c r="G40" s="66">
        <v>551584.9</v>
      </c>
      <c r="H40" s="66">
        <v>515699.20000000001</v>
      </c>
      <c r="I40" s="66">
        <v>578413</v>
      </c>
      <c r="J40" s="66">
        <v>648309.68000000005</v>
      </c>
      <c r="K40" s="66">
        <v>577248.53</v>
      </c>
      <c r="L40" s="66">
        <v>578190.75</v>
      </c>
      <c r="M40" s="66">
        <v>562726.57999999996</v>
      </c>
      <c r="N40" s="66">
        <v>555536.93000000005</v>
      </c>
      <c r="O40" s="66">
        <v>536346.31000000006</v>
      </c>
      <c r="P40" s="66">
        <v>604253.99</v>
      </c>
      <c r="Q40" s="66">
        <v>541746.82999999996</v>
      </c>
      <c r="R40" s="66">
        <v>571993.86</v>
      </c>
      <c r="S40" s="66">
        <v>541345.46</v>
      </c>
      <c r="T40" s="66">
        <v>661410.27</v>
      </c>
      <c r="U40" s="66">
        <v>762488.85</v>
      </c>
      <c r="V40" s="66">
        <v>722309.78</v>
      </c>
      <c r="W40" s="66">
        <v>717427.51</v>
      </c>
    </row>
    <row r="41" spans="2:23" x14ac:dyDescent="0.25">
      <c r="B41" s="2" t="s">
        <v>45</v>
      </c>
      <c r="C41" s="2" t="s">
        <v>72</v>
      </c>
      <c r="D41" s="67">
        <v>3326497.4</v>
      </c>
      <c r="E41" s="67">
        <v>3758387.38</v>
      </c>
      <c r="F41" s="67">
        <v>3778858.78</v>
      </c>
      <c r="G41" s="67">
        <v>3621073.88</v>
      </c>
      <c r="H41" s="67">
        <v>3522196.77</v>
      </c>
      <c r="I41" s="67">
        <v>3465538.23</v>
      </c>
      <c r="J41" s="67">
        <v>3503999.94</v>
      </c>
      <c r="K41" s="67">
        <v>3527959.87</v>
      </c>
      <c r="L41" s="67">
        <v>3577307.53</v>
      </c>
      <c r="M41" s="67">
        <v>3602852.46</v>
      </c>
      <c r="N41" s="67">
        <v>3699599.76</v>
      </c>
      <c r="O41" s="67">
        <v>3660591.19</v>
      </c>
      <c r="P41" s="67">
        <v>3783944.15</v>
      </c>
      <c r="Q41" s="67">
        <v>3674434.85</v>
      </c>
      <c r="R41" s="67">
        <v>3940491.19</v>
      </c>
      <c r="S41" s="67">
        <v>4003883.91</v>
      </c>
      <c r="T41" s="67">
        <v>4578071.9000000004</v>
      </c>
      <c r="U41" s="67">
        <v>4661590.28</v>
      </c>
      <c r="V41" s="67">
        <v>4934440.88</v>
      </c>
      <c r="W41" s="67">
        <v>5008231.88</v>
      </c>
    </row>
    <row r="42" spans="2:23" x14ac:dyDescent="0.25">
      <c r="B42" s="2" t="s">
        <v>34</v>
      </c>
      <c r="C42" s="2" t="s">
        <v>73</v>
      </c>
      <c r="D42" s="67">
        <v>880219.76000000024</v>
      </c>
      <c r="E42" s="67">
        <v>839524.85000000056</v>
      </c>
      <c r="F42" s="67">
        <v>999492.2900000005</v>
      </c>
      <c r="G42" s="67">
        <v>1113743.5499999998</v>
      </c>
      <c r="H42" s="67">
        <v>1223795.8699999996</v>
      </c>
      <c r="I42" s="67">
        <v>1353367.8599999999</v>
      </c>
      <c r="J42" s="67">
        <v>1440838.1800000002</v>
      </c>
      <c r="K42" s="67">
        <v>1404896.7400000002</v>
      </c>
      <c r="L42" s="67">
        <v>1268207.1300000004</v>
      </c>
      <c r="M42" s="67">
        <v>1245710.6600000001</v>
      </c>
      <c r="N42" s="67">
        <v>1135344.8100000005</v>
      </c>
      <c r="O42" s="67">
        <v>1151602.4099999997</v>
      </c>
      <c r="P42" s="67">
        <v>1127596.48</v>
      </c>
      <c r="Q42" s="67">
        <v>1235524.31</v>
      </c>
      <c r="R42" s="67">
        <v>1110319.2800000007</v>
      </c>
      <c r="S42" s="67">
        <v>1064839.7999999998</v>
      </c>
      <c r="T42" s="67">
        <v>884426.9299999997</v>
      </c>
      <c r="U42" s="67">
        <v>1076164.4999999991</v>
      </c>
      <c r="V42" s="67">
        <v>936399.46999999974</v>
      </c>
      <c r="W42" s="67">
        <v>1014678.79</v>
      </c>
    </row>
    <row r="43" spans="2:23" ht="17.399999999999999" x14ac:dyDescent="0.3">
      <c r="B43" s="19"/>
    </row>
    <row r="44" spans="2:23" x14ac:dyDescent="0.25">
      <c r="B44" s="20" t="s">
        <v>76</v>
      </c>
    </row>
    <row r="45" spans="2:23" x14ac:dyDescent="0.25">
      <c r="B45" s="20" t="s">
        <v>181</v>
      </c>
    </row>
    <row r="49" spans="2:23" ht="15.6" x14ac:dyDescent="0.3">
      <c r="B49" s="24" t="s">
        <v>100</v>
      </c>
    </row>
    <row r="50" spans="2:23" ht="15.6" x14ac:dyDescent="0.3">
      <c r="B50" s="24" t="s">
        <v>101</v>
      </c>
    </row>
    <row r="52" spans="2:23" x14ac:dyDescent="0.25">
      <c r="B52" s="2" t="str">
        <f t="shared" ref="B52:C52" si="0">B5</f>
        <v>Attività/Passività</v>
      </c>
      <c r="C52" s="2" t="str">
        <f t="shared" si="0"/>
        <v>Assets/Liabilities</v>
      </c>
      <c r="D52" s="3" t="s">
        <v>0</v>
      </c>
      <c r="E52" s="3" t="s">
        <v>1</v>
      </c>
      <c r="F52" s="3" t="s">
        <v>2</v>
      </c>
      <c r="G52" s="3" t="s">
        <v>3</v>
      </c>
      <c r="H52" s="3" t="s">
        <v>4</v>
      </c>
      <c r="I52" s="3" t="s">
        <v>5</v>
      </c>
      <c r="J52" s="3" t="s">
        <v>6</v>
      </c>
      <c r="K52" s="3" t="s">
        <v>7</v>
      </c>
      <c r="L52" s="3" t="s">
        <v>8</v>
      </c>
      <c r="M52" s="3" t="s">
        <v>9</v>
      </c>
      <c r="N52" s="3" t="s">
        <v>10</v>
      </c>
      <c r="O52" s="3" t="s">
        <v>11</v>
      </c>
      <c r="P52" s="3" t="s">
        <v>12</v>
      </c>
      <c r="Q52" s="3" t="s">
        <v>131</v>
      </c>
      <c r="R52" s="3" t="s">
        <v>132</v>
      </c>
      <c r="S52" s="3" t="s">
        <v>133</v>
      </c>
      <c r="T52" s="3" t="s">
        <v>172</v>
      </c>
      <c r="U52" s="3" t="s">
        <v>179</v>
      </c>
      <c r="V52" s="3" t="s">
        <v>180</v>
      </c>
      <c r="W52" s="3" t="s">
        <v>182</v>
      </c>
    </row>
    <row r="53" spans="2:23" x14ac:dyDescent="0.25">
      <c r="B53" s="4" t="s">
        <v>13</v>
      </c>
      <c r="C53" s="4" t="s">
        <v>53</v>
      </c>
      <c r="D53" s="10">
        <v>9.6466005335143573E-2</v>
      </c>
      <c r="E53" s="10">
        <v>9.839909449511175E-2</v>
      </c>
      <c r="F53" s="10">
        <v>0.10263844008431133</v>
      </c>
      <c r="G53" s="10">
        <v>0.10902684372351819</v>
      </c>
      <c r="H53" s="10">
        <v>0.1076263152401349</v>
      </c>
      <c r="I53" s="10">
        <v>0.10455410223609483</v>
      </c>
      <c r="J53" s="10">
        <v>9.953003274452997E-2</v>
      </c>
      <c r="K53" s="10">
        <v>9.7691852429499265E-2</v>
      </c>
      <c r="L53" s="10">
        <v>9.4753051474618794E-2</v>
      </c>
      <c r="M53" s="10">
        <v>9.1300409841833713E-2</v>
      </c>
      <c r="N53" s="10">
        <v>8.7242758193606343E-2</v>
      </c>
      <c r="O53" s="10">
        <v>8.2891012531166666E-2</v>
      </c>
      <c r="P53" s="10">
        <v>7.8151913812021134E-2</v>
      </c>
      <c r="Q53" s="10">
        <v>7.6724039390991594E-2</v>
      </c>
      <c r="R53" s="10">
        <v>7.3026101888158945E-2</v>
      </c>
      <c r="S53" s="10">
        <v>7.1541441346385792E-2</v>
      </c>
      <c r="T53" s="10">
        <v>6.521013753699971E-2</v>
      </c>
      <c r="U53" s="10">
        <v>6.2568637692808488E-2</v>
      </c>
      <c r="V53" s="10">
        <v>6.0616552109103085E-2</v>
      </c>
      <c r="W53" s="10">
        <v>6.0168616115304267E-2</v>
      </c>
    </row>
    <row r="54" spans="2:23" x14ac:dyDescent="0.25">
      <c r="B54" s="4" t="s">
        <v>39</v>
      </c>
      <c r="C54" s="4" t="s">
        <v>54</v>
      </c>
      <c r="D54" s="10">
        <v>0.22291308503374638</v>
      </c>
      <c r="E54" s="10">
        <v>0.23006963749719075</v>
      </c>
      <c r="F54" s="10">
        <v>0.24060450627375105</v>
      </c>
      <c r="G54" s="10">
        <v>0.25269624810010893</v>
      </c>
      <c r="H54" s="10">
        <v>0.2537343167898381</v>
      </c>
      <c r="I54" s="10">
        <v>0.25022060556486175</v>
      </c>
      <c r="J54" s="10">
        <v>0.25190294803826663</v>
      </c>
      <c r="K54" s="10">
        <v>0.25739254156021368</v>
      </c>
      <c r="L54" s="10">
        <v>0.25484801649532107</v>
      </c>
      <c r="M54" s="10">
        <v>0.25465728081518713</v>
      </c>
      <c r="N54" s="10">
        <v>0.24585280819465524</v>
      </c>
      <c r="O54" s="10">
        <v>0.24114393485748373</v>
      </c>
      <c r="P54" s="10">
        <v>0.22932557925312325</v>
      </c>
      <c r="Q54" s="10">
        <v>0.22724690035914677</v>
      </c>
      <c r="R54" s="10">
        <v>0.21950974137423929</v>
      </c>
      <c r="S54" s="10">
        <v>0.21560954246606587</v>
      </c>
      <c r="T54" s="10">
        <v>0.19613097107061531</v>
      </c>
      <c r="U54" s="10">
        <v>0.18511699100532142</v>
      </c>
      <c r="V54" s="10">
        <v>0.18316977398303808</v>
      </c>
      <c r="W54" s="10">
        <v>0.18247655663802168</v>
      </c>
    </row>
    <row r="55" spans="2:23" x14ac:dyDescent="0.25">
      <c r="B55" s="4" t="s">
        <v>38</v>
      </c>
      <c r="C55" s="4" t="s">
        <v>55</v>
      </c>
      <c r="D55" s="10">
        <v>9.2148885997365218E-2</v>
      </c>
      <c r="E55" s="10">
        <v>8.6228179262134358E-2</v>
      </c>
      <c r="F55" s="10">
        <v>8.6267981142708297E-2</v>
      </c>
      <c r="G55" s="10">
        <v>9.0767892607001757E-2</v>
      </c>
      <c r="H55" s="10">
        <v>9.1256546912807698E-2</v>
      </c>
      <c r="I55" s="10">
        <v>9.059271790042292E-2</v>
      </c>
      <c r="J55" s="10">
        <v>9.3269666024982031E-2</v>
      </c>
      <c r="K55" s="10">
        <v>9.415702436158993E-2</v>
      </c>
      <c r="L55" s="10">
        <v>9.5274523429055097E-2</v>
      </c>
      <c r="M55" s="10">
        <v>9.484007707421574E-2</v>
      </c>
      <c r="N55" s="10">
        <v>9.4440855192679071E-2</v>
      </c>
      <c r="O55" s="10">
        <v>9.3889364717163498E-2</v>
      </c>
      <c r="P55" s="10">
        <v>9.1648127117295169E-2</v>
      </c>
      <c r="Q55" s="10">
        <v>9.2977942407162506E-2</v>
      </c>
      <c r="R55" s="10">
        <v>9.0040163395796541E-2</v>
      </c>
      <c r="S55" s="10">
        <v>8.9944969598668462E-2</v>
      </c>
      <c r="T55" s="10">
        <v>8.7753025660602293E-2</v>
      </c>
      <c r="U55" s="10">
        <v>9.1311012772142222E-2</v>
      </c>
      <c r="V55" s="10">
        <v>8.9028327946270927E-2</v>
      </c>
      <c r="W55" s="10">
        <v>8.6298507229893878E-2</v>
      </c>
    </row>
    <row r="56" spans="2:23" x14ac:dyDescent="0.25">
      <c r="B56" s="4" t="s">
        <v>118</v>
      </c>
      <c r="C56" s="4" t="s">
        <v>96</v>
      </c>
      <c r="D56" s="10">
        <v>3.60666035365211E-3</v>
      </c>
      <c r="E56" s="10">
        <v>3.3915175453447049E-3</v>
      </c>
      <c r="F56" s="10">
        <v>3.3571622856919969E-3</v>
      </c>
      <c r="G56" s="10">
        <v>3.4722774939180707E-3</v>
      </c>
      <c r="H56" s="10">
        <v>3.4686105202219614E-3</v>
      </c>
      <c r="I56" s="10">
        <v>3.4668656512457582E-3</v>
      </c>
      <c r="J56" s="10">
        <v>3.4695372393707398E-3</v>
      </c>
      <c r="K56" s="10">
        <v>3.4011124438502582E-3</v>
      </c>
      <c r="L56" s="10">
        <v>3.3381799736418504E-3</v>
      </c>
      <c r="M56" s="10">
        <v>3.2040626502146063E-3</v>
      </c>
      <c r="N56" s="10">
        <v>3.0900664493036779E-3</v>
      </c>
      <c r="O56" s="10">
        <v>2.9753790454315888E-3</v>
      </c>
      <c r="P56" s="10">
        <v>2.8208053325214986E-3</v>
      </c>
      <c r="Q56" s="10">
        <v>2.7681492976002675E-3</v>
      </c>
      <c r="R56" s="10">
        <v>2.5942173197403698E-3</v>
      </c>
      <c r="S56" s="10">
        <v>2.506291667651382E-3</v>
      </c>
      <c r="T56" s="10">
        <v>2.3632041674963617E-3</v>
      </c>
      <c r="U56" s="10">
        <v>2.3803213144637041E-3</v>
      </c>
      <c r="V56" s="10">
        <v>2.2330874659195936E-3</v>
      </c>
      <c r="W56" s="10">
        <v>2.0665921648145582E-3</v>
      </c>
    </row>
    <row r="57" spans="2:23" x14ac:dyDescent="0.25">
      <c r="B57" s="58" t="s">
        <v>122</v>
      </c>
      <c r="C57" s="4" t="s">
        <v>130</v>
      </c>
      <c r="D57" s="10">
        <v>0.13173070090597677</v>
      </c>
      <c r="E57" s="10">
        <v>0.12711454041827153</v>
      </c>
      <c r="F57" s="10">
        <v>0.12816707919286474</v>
      </c>
      <c r="G57" s="10">
        <v>0.13485191550458578</v>
      </c>
      <c r="H57" s="10">
        <v>0.13329512875097926</v>
      </c>
      <c r="I57" s="10">
        <v>0.13240284995883786</v>
      </c>
      <c r="J57" s="10">
        <v>0.12996753066609995</v>
      </c>
      <c r="K57" s="10">
        <v>0.13147842138472376</v>
      </c>
      <c r="L57" s="10">
        <v>0.12902897707877331</v>
      </c>
      <c r="M57" s="10">
        <v>0.12652354621713163</v>
      </c>
      <c r="N57" s="10">
        <v>0.12723000048788563</v>
      </c>
      <c r="O57" s="10">
        <v>0.12568579950731826</v>
      </c>
      <c r="P57" s="10">
        <v>0.12485176163553391</v>
      </c>
      <c r="Q57" s="10">
        <v>0.12636145837107124</v>
      </c>
      <c r="R57" s="10">
        <v>0.12652605038256362</v>
      </c>
      <c r="S57" s="10">
        <v>0.12367280914587472</v>
      </c>
      <c r="T57" s="10">
        <v>0.11978472130858105</v>
      </c>
      <c r="U57" s="10">
        <v>0.12341416235986301</v>
      </c>
      <c r="V57" s="10">
        <v>0.12717724473635195</v>
      </c>
      <c r="W57" s="10">
        <v>0.12680063541437184</v>
      </c>
    </row>
    <row r="58" spans="2:23" x14ac:dyDescent="0.25">
      <c r="B58" s="58" t="s">
        <v>123</v>
      </c>
      <c r="C58" s="6" t="s">
        <v>57</v>
      </c>
      <c r="D58" s="10">
        <v>2.7138786768350263E-2</v>
      </c>
      <c r="E58" s="10">
        <v>2.6117679936661163E-2</v>
      </c>
      <c r="F58" s="10">
        <v>2.6073136564241605E-2</v>
      </c>
      <c r="G58" s="10">
        <v>2.7626133833844574E-2</v>
      </c>
      <c r="H58" s="10">
        <v>2.6470668947350076E-2</v>
      </c>
      <c r="I58" s="10">
        <v>2.6546335954847379E-2</v>
      </c>
      <c r="J58" s="10">
        <v>2.4995843544419204E-2</v>
      </c>
      <c r="K58" s="10">
        <v>2.4896790989430359E-2</v>
      </c>
      <c r="L58" s="10">
        <v>2.4011443193115836E-2</v>
      </c>
      <c r="M58" s="10">
        <v>2.2830825805563608E-2</v>
      </c>
      <c r="N58" s="10">
        <v>2.2843095386303466E-2</v>
      </c>
      <c r="O58" s="10">
        <v>2.2905479114555993E-2</v>
      </c>
      <c r="P58" s="10">
        <v>2.3276097789299975E-2</v>
      </c>
      <c r="Q58" s="10">
        <v>2.4108652667489804E-2</v>
      </c>
      <c r="R58" s="10">
        <v>2.4826688854155315E-2</v>
      </c>
      <c r="S58" s="10">
        <v>2.4744868171163347E-2</v>
      </c>
      <c r="T58" s="10">
        <v>2.4391547558464188E-2</v>
      </c>
      <c r="U58" s="10">
        <v>2.4819534026861986E-2</v>
      </c>
      <c r="V58" s="10">
        <v>2.6623888690824306E-2</v>
      </c>
      <c r="W58" s="10">
        <v>2.7017468615386252E-2</v>
      </c>
    </row>
    <row r="59" spans="2:23" x14ac:dyDescent="0.25">
      <c r="B59" s="58" t="s">
        <v>124</v>
      </c>
      <c r="C59" s="6" t="s">
        <v>58</v>
      </c>
      <c r="D59" s="10">
        <v>7.1588364167559102E-3</v>
      </c>
      <c r="E59" s="10">
        <v>6.452428518845389E-3</v>
      </c>
      <c r="F59" s="10">
        <v>6.3409530936788198E-3</v>
      </c>
      <c r="G59" s="10">
        <v>6.3667502381395949E-3</v>
      </c>
      <c r="H59" s="10">
        <v>6.30902790443434E-3</v>
      </c>
      <c r="I59" s="10">
        <v>6.2321405395970274E-3</v>
      </c>
      <c r="J59" s="10">
        <v>6.2445522483555033E-3</v>
      </c>
      <c r="K59" s="10">
        <v>6.4949181646697003E-3</v>
      </c>
      <c r="L59" s="10">
        <v>6.3956260943393781E-3</v>
      </c>
      <c r="M59" s="10">
        <v>6.2658975964821504E-3</v>
      </c>
      <c r="N59" s="10">
        <v>6.571119800862577E-3</v>
      </c>
      <c r="O59" s="10">
        <v>6.7485855099429087E-3</v>
      </c>
      <c r="P59" s="10">
        <v>6.8100220520826678E-3</v>
      </c>
      <c r="Q59" s="10">
        <v>7.0947025962635494E-3</v>
      </c>
      <c r="R59" s="10">
        <v>7.1803525821074795E-3</v>
      </c>
      <c r="S59" s="10">
        <v>7.1399038634915053E-3</v>
      </c>
      <c r="T59" s="10">
        <v>6.7905552301967265E-3</v>
      </c>
      <c r="U59" s="10">
        <v>6.7550638683795414E-3</v>
      </c>
      <c r="V59" s="10">
        <v>6.7737832455280452E-3</v>
      </c>
      <c r="W59" s="10">
        <v>6.5702950231536477E-3</v>
      </c>
    </row>
    <row r="60" spans="2:23" x14ac:dyDescent="0.25">
      <c r="B60" s="58" t="s">
        <v>120</v>
      </c>
      <c r="C60" s="6" t="s">
        <v>129</v>
      </c>
      <c r="D60" s="10">
        <v>9.7433077720870592E-2</v>
      </c>
      <c r="E60" s="10">
        <v>9.4544431962764963E-2</v>
      </c>
      <c r="F60" s="10">
        <v>9.5753010462665725E-2</v>
      </c>
      <c r="G60" s="10">
        <v>0.10085903143260162</v>
      </c>
      <c r="H60" s="10">
        <v>0.10051541082878714</v>
      </c>
      <c r="I60" s="10">
        <v>9.9624373464393456E-2</v>
      </c>
      <c r="J60" s="10">
        <v>9.872713487332524E-2</v>
      </c>
      <c r="K60" s="10">
        <v>0.10008671223062371</v>
      </c>
      <c r="L60" s="10">
        <v>9.8621907791318089E-2</v>
      </c>
      <c r="M60" s="10">
        <v>9.7426822815085884E-2</v>
      </c>
      <c r="N60" s="10">
        <v>9.7815764617959197E-2</v>
      </c>
      <c r="O60" s="10">
        <v>9.6031734882819353E-2</v>
      </c>
      <c r="P60" s="10">
        <v>9.4765662154361538E-2</v>
      </c>
      <c r="Q60" s="10">
        <v>9.5158103107317898E-2</v>
      </c>
      <c r="R60" s="10">
        <v>9.4519008946300831E-2</v>
      </c>
      <c r="S60" s="10">
        <v>9.1788037111219856E-2</v>
      </c>
      <c r="T60" s="10">
        <v>8.8602636826560194E-2</v>
      </c>
      <c r="U60" s="10">
        <v>9.1839564464621493E-2</v>
      </c>
      <c r="V60" s="10">
        <v>9.3779589833336216E-2</v>
      </c>
      <c r="W60" s="10">
        <v>9.3212871775831943E-2</v>
      </c>
    </row>
    <row r="61" spans="2:23" x14ac:dyDescent="0.25">
      <c r="B61" s="4" t="s">
        <v>14</v>
      </c>
      <c r="C61" s="4" t="s">
        <v>59</v>
      </c>
      <c r="D61" s="10">
        <v>2.6914098498602174E-4</v>
      </c>
      <c r="E61" s="10">
        <v>2.5502879162180091E-4</v>
      </c>
      <c r="F61" s="10">
        <v>2.5621809324278047E-4</v>
      </c>
      <c r="G61" s="10">
        <v>2.4309279439313039E-4</v>
      </c>
      <c r="H61" s="10">
        <v>2.6009311299732653E-4</v>
      </c>
      <c r="I61" s="10">
        <v>2.8168218567629319E-4</v>
      </c>
      <c r="J61" s="10">
        <v>2.6910891068765663E-4</v>
      </c>
      <c r="K61" s="10">
        <v>2.737359114113799E-4</v>
      </c>
      <c r="L61" s="10">
        <v>2.7489340007486425E-4</v>
      </c>
      <c r="M61" s="10">
        <v>2.780411364429138E-4</v>
      </c>
      <c r="N61" s="10">
        <v>2.6844154699378486E-4</v>
      </c>
      <c r="O61" s="10">
        <v>2.7532142513967024E-4</v>
      </c>
      <c r="P61" s="10">
        <v>2.6936558193554026E-4</v>
      </c>
      <c r="Q61" s="10">
        <v>2.5843392147481732E-4</v>
      </c>
      <c r="R61" s="10">
        <v>2.4308969962200932E-4</v>
      </c>
      <c r="S61" s="10">
        <v>2.2794692828108403E-4</v>
      </c>
      <c r="T61" s="10">
        <v>2.0972086871824555E-4</v>
      </c>
      <c r="U61" s="10">
        <v>2.1635640552766883E-4</v>
      </c>
      <c r="V61" s="10">
        <v>2.2257460978307819E-4</v>
      </c>
      <c r="W61" s="10">
        <v>2.1370066244067338E-4</v>
      </c>
    </row>
    <row r="62" spans="2:23" x14ac:dyDescent="0.25">
      <c r="B62" s="4" t="s">
        <v>43</v>
      </c>
      <c r="C62" s="4" t="s">
        <v>60</v>
      </c>
      <c r="D62" s="10">
        <v>2.1912835233258231E-2</v>
      </c>
      <c r="E62" s="10">
        <v>2.0336860584222155E-2</v>
      </c>
      <c r="F62" s="10">
        <v>2.0110703167735222E-2</v>
      </c>
      <c r="G62" s="10">
        <v>2.0857509599900244E-2</v>
      </c>
      <c r="H62" s="10">
        <v>2.1022114353721377E-2</v>
      </c>
      <c r="I62" s="10">
        <v>2.1278148626465553E-2</v>
      </c>
      <c r="J62" s="10">
        <v>2.1052276631454217E-2</v>
      </c>
      <c r="K62" s="10">
        <v>2.0936124474131023E-2</v>
      </c>
      <c r="L62" s="10">
        <v>2.1789821599672961E-2</v>
      </c>
      <c r="M62" s="10">
        <v>2.3076444965410701E-2</v>
      </c>
      <c r="N62" s="10">
        <v>2.4643901967215311E-2</v>
      </c>
      <c r="O62" s="10">
        <v>2.5648490118934535E-2</v>
      </c>
      <c r="P62" s="10">
        <v>2.6382638312817949E-2</v>
      </c>
      <c r="Q62" s="10">
        <v>2.7708132708786113E-2</v>
      </c>
      <c r="R62" s="10">
        <v>2.7990656319360957E-2</v>
      </c>
      <c r="S62" s="10">
        <v>2.8364872150429366E-2</v>
      </c>
      <c r="T62" s="10">
        <v>2.754993725097054E-2</v>
      </c>
      <c r="U62" s="10">
        <v>2.6280018192063621E-2</v>
      </c>
      <c r="V62" s="10">
        <v>2.6121916260250549E-2</v>
      </c>
      <c r="W62" s="10">
        <v>2.6422573522910973E-2</v>
      </c>
    </row>
    <row r="63" spans="2:23" x14ac:dyDescent="0.25">
      <c r="B63" s="59" t="s">
        <v>127</v>
      </c>
      <c r="C63" s="7" t="s">
        <v>117</v>
      </c>
      <c r="D63" s="10">
        <v>1.0521197008643195E-2</v>
      </c>
      <c r="E63" s="10">
        <v>9.8941862576615545E-3</v>
      </c>
      <c r="F63" s="10">
        <v>9.8196635853296556E-3</v>
      </c>
      <c r="G63" s="10">
        <v>1.0310746025956065E-2</v>
      </c>
      <c r="H63" s="10">
        <v>1.0596982299576427E-2</v>
      </c>
      <c r="I63" s="10">
        <v>1.098054185156366E-2</v>
      </c>
      <c r="J63" s="10">
        <v>1.1066934583492491E-2</v>
      </c>
      <c r="K63" s="10">
        <v>1.1021058242355842E-2</v>
      </c>
      <c r="L63" s="10">
        <v>1.1574704429848945E-2</v>
      </c>
      <c r="M63" s="10">
        <v>1.2290960955871809E-2</v>
      </c>
      <c r="N63" s="10">
        <v>1.3105114046840043E-2</v>
      </c>
      <c r="O63" s="10">
        <v>1.3738038303363358E-2</v>
      </c>
      <c r="P63" s="10">
        <v>1.4327927894999414E-2</v>
      </c>
      <c r="Q63" s="10">
        <v>1.5296583444494477E-2</v>
      </c>
      <c r="R63" s="10">
        <v>1.5764321483241084E-2</v>
      </c>
      <c r="S63" s="10">
        <v>1.6008743944735546E-2</v>
      </c>
      <c r="T63" s="10">
        <v>1.5962328361725252E-2</v>
      </c>
      <c r="U63" s="10">
        <v>1.48780844203314E-2</v>
      </c>
      <c r="V63" s="10">
        <v>1.464834587096207E-2</v>
      </c>
      <c r="W63" s="10">
        <v>1.4848186350404564E-2</v>
      </c>
    </row>
    <row r="64" spans="2:23" x14ac:dyDescent="0.25">
      <c r="B64" s="58" t="s">
        <v>171</v>
      </c>
      <c r="C64" s="7" t="s">
        <v>170</v>
      </c>
      <c r="D64" s="10">
        <v>9.6854146476536597E-3</v>
      </c>
      <c r="E64" s="10">
        <v>8.8273324869448406E-3</v>
      </c>
      <c r="F64" s="10">
        <v>8.6660857256769114E-3</v>
      </c>
      <c r="G64" s="10">
        <v>8.8084916929943805E-3</v>
      </c>
      <c r="H64" s="10">
        <v>8.7007298856662373E-3</v>
      </c>
      <c r="I64" s="10">
        <v>8.6153785163304557E-3</v>
      </c>
      <c r="J64" s="10">
        <v>8.2714537882586942E-3</v>
      </c>
      <c r="K64" s="10">
        <v>8.2237744186121793E-3</v>
      </c>
      <c r="L64" s="10">
        <v>8.5132339688350055E-3</v>
      </c>
      <c r="M64" s="10">
        <v>9.0868983056572022E-3</v>
      </c>
      <c r="N64" s="10">
        <v>9.8127908837639475E-3</v>
      </c>
      <c r="O64" s="10">
        <v>1.0433537004828734E-2</v>
      </c>
      <c r="P64" s="10">
        <v>1.0621270173631854E-2</v>
      </c>
      <c r="Q64" s="10">
        <v>1.0955447539812124E-2</v>
      </c>
      <c r="R64" s="10">
        <v>1.0829469908816435E-2</v>
      </c>
      <c r="S64" s="10">
        <v>1.0999475053257539E-2</v>
      </c>
      <c r="T64" s="10">
        <v>1.0310153238055704E-2</v>
      </c>
      <c r="U64" s="10">
        <v>1.0162616255970425E-2</v>
      </c>
      <c r="V64" s="10">
        <v>1.0250474619021109E-2</v>
      </c>
      <c r="W64" s="10">
        <v>1.0363693473142612E-2</v>
      </c>
    </row>
    <row r="65" spans="2:23" x14ac:dyDescent="0.25">
      <c r="B65" s="4" t="s">
        <v>15</v>
      </c>
      <c r="C65" s="4" t="s">
        <v>61</v>
      </c>
      <c r="D65" s="10">
        <v>7.0305297159555163E-2</v>
      </c>
      <c r="E65" s="10">
        <v>6.7107044363915569E-2</v>
      </c>
      <c r="F65" s="10">
        <v>6.8495030022982378E-2</v>
      </c>
      <c r="G65" s="10">
        <v>7.1630533809199065E-2</v>
      </c>
      <c r="H65" s="10">
        <v>6.7944437435958599E-2</v>
      </c>
      <c r="I65" s="10">
        <v>7.0607601319742683E-2</v>
      </c>
      <c r="J65" s="10">
        <v>7.1605074100989985E-2</v>
      </c>
      <c r="K65" s="10">
        <v>7.0022043474724072E-2</v>
      </c>
      <c r="L65" s="10">
        <v>7.0308919465739472E-2</v>
      </c>
      <c r="M65" s="10">
        <v>7.0966612475491492E-2</v>
      </c>
      <c r="N65" s="10">
        <v>7.1573312783604459E-2</v>
      </c>
      <c r="O65" s="10">
        <v>7.3381648651874701E-2</v>
      </c>
      <c r="P65" s="10">
        <v>7.4309494208541244E-2</v>
      </c>
      <c r="Q65" s="10">
        <v>7.6639904271627382E-2</v>
      </c>
      <c r="R65" s="10">
        <v>7.5082266945566051E-2</v>
      </c>
      <c r="S65" s="10">
        <v>7.3276158111999362E-2</v>
      </c>
      <c r="T65" s="10">
        <v>7.2824326810885562E-2</v>
      </c>
      <c r="U65" s="10">
        <v>7.9254972970455181E-2</v>
      </c>
      <c r="V65" s="10">
        <v>7.861612179591973E-2</v>
      </c>
      <c r="W65" s="10">
        <v>7.8003033041829928E-2</v>
      </c>
    </row>
    <row r="66" spans="2:23" x14ac:dyDescent="0.25">
      <c r="B66" s="4" t="s">
        <v>16</v>
      </c>
      <c r="C66" s="4" t="s">
        <v>62</v>
      </c>
      <c r="D66" s="10">
        <v>4.5793190431657168E-3</v>
      </c>
      <c r="E66" s="10">
        <v>4.2480802205308726E-3</v>
      </c>
      <c r="F66" s="10">
        <v>4.1872394277635188E-3</v>
      </c>
      <c r="G66" s="10">
        <v>4.2960473768467984E-3</v>
      </c>
      <c r="H66" s="10">
        <v>4.323078764825055E-3</v>
      </c>
      <c r="I66" s="10">
        <v>4.5773458930385589E-3</v>
      </c>
      <c r="J66" s="10">
        <v>4.4686397135281749E-3</v>
      </c>
      <c r="K66" s="10">
        <v>4.4534438636358413E-3</v>
      </c>
      <c r="L66" s="10">
        <v>4.2855509594103671E-3</v>
      </c>
      <c r="M66" s="10">
        <v>4.321486486082912E-3</v>
      </c>
      <c r="N66" s="10">
        <v>4.3521698533143674E-3</v>
      </c>
      <c r="O66" s="10">
        <v>4.4234712418885222E-3</v>
      </c>
      <c r="P66" s="10">
        <v>4.3467623721968477E-3</v>
      </c>
      <c r="Q66" s="10">
        <v>4.3648835563837966E-3</v>
      </c>
      <c r="R66" s="10">
        <v>4.2350232951821687E-3</v>
      </c>
      <c r="S66" s="10">
        <v>4.3048312057237777E-3</v>
      </c>
      <c r="T66" s="10">
        <v>4.0336301545715846E-3</v>
      </c>
      <c r="U66" s="10">
        <v>3.8886813493273762E-3</v>
      </c>
      <c r="V66" s="10">
        <v>3.8380706434982519E-3</v>
      </c>
      <c r="W66" s="10">
        <v>3.7732088760997679E-3</v>
      </c>
    </row>
    <row r="67" spans="2:23" x14ac:dyDescent="0.25">
      <c r="B67" s="2" t="str">
        <f t="shared" ref="B67:C78" si="1">B20</f>
        <v>Totale attività non finanziarie (a)</v>
      </c>
      <c r="C67" s="2" t="str">
        <f t="shared" si="1"/>
        <v>Non-financial assets (a)</v>
      </c>
      <c r="D67" s="11">
        <v>0.64393195381835466</v>
      </c>
      <c r="E67" s="11">
        <v>0.63714998317834348</v>
      </c>
      <c r="F67" s="11">
        <v>0.65408433876332994</v>
      </c>
      <c r="G67" s="11">
        <v>0.68784240324974899</v>
      </c>
      <c r="H67" s="11">
        <v>0.68293066295189198</v>
      </c>
      <c r="I67" s="11">
        <v>0.67798189858478863</v>
      </c>
      <c r="J67" s="11">
        <v>0.67553481406990923</v>
      </c>
      <c r="K67" s="11">
        <v>0.67980632017600851</v>
      </c>
      <c r="L67" s="11">
        <v>0.67390193387630781</v>
      </c>
      <c r="M67" s="11">
        <v>0.66916798228667795</v>
      </c>
      <c r="N67" s="11">
        <v>0.65869429398649748</v>
      </c>
      <c r="O67" s="11">
        <v>0.65031444287694495</v>
      </c>
      <c r="P67" s="11">
        <v>0.63210644762598656</v>
      </c>
      <c r="Q67" s="11">
        <v>0.63504984428424449</v>
      </c>
      <c r="R67" s="11">
        <v>0.61924729082142727</v>
      </c>
      <c r="S67" s="11">
        <v>0.60944884289224754</v>
      </c>
      <c r="T67" s="11">
        <v>0.57585969313608065</v>
      </c>
      <c r="U67" s="11">
        <v>0.57443111920513279</v>
      </c>
      <c r="V67" s="11">
        <v>0.5710236865834718</v>
      </c>
      <c r="W67" s="11">
        <v>0.56622340706241958</v>
      </c>
    </row>
    <row r="68" spans="2:23" x14ac:dyDescent="0.25">
      <c r="B68" s="4" t="str">
        <f t="shared" si="1"/>
        <v>Oro monetario e DSP</v>
      </c>
      <c r="C68" s="4" t="str">
        <f t="shared" si="1"/>
        <v>Monetary gold and SDRs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</row>
    <row r="69" spans="2:23" x14ac:dyDescent="0.25">
      <c r="B69" s="4" t="str">
        <f t="shared" si="1"/>
        <v>Biglietti e depositi</v>
      </c>
      <c r="C69" s="4" t="str">
        <f t="shared" si="1"/>
        <v>Currency and deposits</v>
      </c>
      <c r="D69" s="10">
        <v>4.546108586011996E-2</v>
      </c>
      <c r="E69" s="10">
        <v>4.6587087635641962E-2</v>
      </c>
      <c r="F69" s="10">
        <v>4.8162978531420458E-2</v>
      </c>
      <c r="G69" s="10">
        <v>4.7106610402082603E-2</v>
      </c>
      <c r="H69" s="10">
        <v>4.9710047590802837E-2</v>
      </c>
      <c r="I69" s="10">
        <v>4.9814637495872012E-2</v>
      </c>
      <c r="J69" s="10">
        <v>4.725528608406699E-2</v>
      </c>
      <c r="K69" s="10">
        <v>5.0371460118318744E-2</v>
      </c>
      <c r="L69" s="10">
        <v>5.3114556050068783E-2</v>
      </c>
      <c r="M69" s="10">
        <v>5.5404305018101944E-2</v>
      </c>
      <c r="N69" s="10">
        <v>6.1515147835500418E-2</v>
      </c>
      <c r="O69" s="10">
        <v>6.6185128129508344E-2</v>
      </c>
      <c r="P69" s="10">
        <v>7.0932460147438495E-2</v>
      </c>
      <c r="Q69" s="10">
        <v>7.336985670569203E-2</v>
      </c>
      <c r="R69" s="10">
        <v>7.642107584369523E-2</v>
      </c>
      <c r="S69" s="10">
        <v>9.4101043436040824E-2</v>
      </c>
      <c r="T69" s="10">
        <v>9.5792124865315534E-2</v>
      </c>
      <c r="U69" s="10">
        <v>9.1861534730837704E-2</v>
      </c>
      <c r="V69" s="10">
        <v>8.86135150992481E-2</v>
      </c>
      <c r="W69" s="10">
        <v>8.9989969915990814E-2</v>
      </c>
    </row>
    <row r="70" spans="2:23" x14ac:dyDescent="0.25">
      <c r="B70" s="4" t="str">
        <f t="shared" si="1"/>
        <v>Titoli</v>
      </c>
      <c r="C70" s="4" t="str">
        <f t="shared" si="1"/>
        <v>Debt securities</v>
      </c>
      <c r="D70" s="10">
        <v>8.7348515724789064E-3</v>
      </c>
      <c r="E70" s="10">
        <v>7.6041142699237651E-3</v>
      </c>
      <c r="F70" s="10">
        <v>1.118203522873425E-2</v>
      </c>
      <c r="G70" s="10">
        <v>1.0788116068923064E-2</v>
      </c>
      <c r="H70" s="10">
        <v>1.2037665106872143E-2</v>
      </c>
      <c r="I70" s="10">
        <v>1.515863323246459E-2</v>
      </c>
      <c r="J70" s="10">
        <v>1.1880912696086399E-2</v>
      </c>
      <c r="K70" s="10">
        <v>1.368856330895862E-2</v>
      </c>
      <c r="L70" s="10">
        <v>1.4190313067797012E-2</v>
      </c>
      <c r="M70" s="10">
        <v>1.4683273835568835E-2</v>
      </c>
      <c r="N70" s="10">
        <v>1.4373614628636787E-2</v>
      </c>
      <c r="O70" s="10">
        <v>1.5263789470149331E-2</v>
      </c>
      <c r="P70" s="10">
        <v>1.4276595732854601E-2</v>
      </c>
      <c r="Q70" s="10">
        <v>1.2281128627554611E-2</v>
      </c>
      <c r="R70" s="10">
        <v>1.0833445508399762E-2</v>
      </c>
      <c r="S70" s="10">
        <v>1.3112973561543759E-2</v>
      </c>
      <c r="T70" s="10">
        <v>1.0287555521545073E-2</v>
      </c>
      <c r="U70" s="10">
        <v>1.1647071470001024E-2</v>
      </c>
      <c r="V70" s="10">
        <v>1.5228109549938623E-2</v>
      </c>
      <c r="W70" s="10">
        <v>1.7165620688177997E-2</v>
      </c>
    </row>
    <row r="71" spans="2:23" x14ac:dyDescent="0.25">
      <c r="B71" s="4" t="str">
        <f t="shared" si="1"/>
        <v>Prestiti</v>
      </c>
      <c r="C71" s="4" t="str">
        <f t="shared" si="1"/>
        <v>Loans</v>
      </c>
      <c r="D71" s="10">
        <v>1.1148020705057337E-2</v>
      </c>
      <c r="E71" s="10">
        <v>1.1315168145347568E-2</v>
      </c>
      <c r="F71" s="10">
        <v>1.4076527449457579E-2</v>
      </c>
      <c r="G71" s="10">
        <v>1.474283455106737E-2</v>
      </c>
      <c r="H71" s="10">
        <v>1.5451345074146597E-2</v>
      </c>
      <c r="I71" s="10">
        <v>1.4710523234122624E-2</v>
      </c>
      <c r="J71" s="10">
        <v>1.4904020760946568E-2</v>
      </c>
      <c r="K71" s="10">
        <v>1.3169040808587378E-2</v>
      </c>
      <c r="L71" s="10">
        <v>1.4515960622436751E-2</v>
      </c>
      <c r="M71" s="10">
        <v>1.5309799658749209E-2</v>
      </c>
      <c r="N71" s="10">
        <v>1.4077950432428639E-2</v>
      </c>
      <c r="O71" s="10">
        <v>1.5393601371316401E-2</v>
      </c>
      <c r="P71" s="10">
        <v>1.4709301101719686E-2</v>
      </c>
      <c r="Q71" s="10">
        <v>1.4923855293329976E-2</v>
      </c>
      <c r="R71" s="10">
        <v>1.7406800457511522E-2</v>
      </c>
      <c r="S71" s="10">
        <v>1.8612168545284549E-2</v>
      </c>
      <c r="T71" s="10">
        <v>1.7515165307596049E-2</v>
      </c>
      <c r="U71" s="10">
        <v>1.8925167450254823E-2</v>
      </c>
      <c r="V71" s="10">
        <v>2.075766546777243E-2</v>
      </c>
      <c r="W71" s="10">
        <v>2.1055949016756711E-2</v>
      </c>
    </row>
    <row r="72" spans="2:23" x14ac:dyDescent="0.25">
      <c r="B72" s="4" t="str">
        <f t="shared" si="1"/>
        <v>Azioni e altre partecipazioni</v>
      </c>
      <c r="C72" s="4" t="str">
        <f t="shared" si="1"/>
        <v>Shares and other equity</v>
      </c>
      <c r="D72" s="10">
        <v>0.14663384452497871</v>
      </c>
      <c r="E72" s="10">
        <v>0.14940982246631532</v>
      </c>
      <c r="F72" s="10">
        <v>0.13805271114162818</v>
      </c>
      <c r="G72" s="10">
        <v>0.10355854417812262</v>
      </c>
      <c r="H72" s="10">
        <v>0.10926070041271704</v>
      </c>
      <c r="I72" s="10">
        <v>0.10307412527310737</v>
      </c>
      <c r="J72" s="10">
        <v>9.9744967990984493E-2</v>
      </c>
      <c r="K72" s="10">
        <v>0.10604304794499185</v>
      </c>
      <c r="L72" s="10">
        <v>0.10754668937478769</v>
      </c>
      <c r="M72" s="10">
        <v>0.1123133238698561</v>
      </c>
      <c r="N72" s="10">
        <v>0.1195954310599263</v>
      </c>
      <c r="O72" s="10">
        <v>0.12562133202620943</v>
      </c>
      <c r="P72" s="10">
        <v>0.12915725589752478</v>
      </c>
      <c r="Q72" s="10">
        <v>0.13626479940008299</v>
      </c>
      <c r="R72" s="10">
        <v>0.14585068166297674</v>
      </c>
      <c r="S72" s="10">
        <v>0.13978423771691437</v>
      </c>
      <c r="T72" s="10">
        <v>0.15282063135929314</v>
      </c>
      <c r="U72" s="10">
        <v>0.14196703261689411</v>
      </c>
      <c r="V72" s="10">
        <v>0.15180640366076384</v>
      </c>
      <c r="W72" s="10">
        <v>0.15950196385695356</v>
      </c>
    </row>
    <row r="73" spans="2:23" x14ac:dyDescent="0.25">
      <c r="B73" s="4" t="str">
        <f t="shared" si="1"/>
        <v>Derivati</v>
      </c>
      <c r="C73" s="4" t="str">
        <f t="shared" si="1"/>
        <v>Derivatives</v>
      </c>
      <c r="D73" s="10">
        <v>2.225298170509757E-3</v>
      </c>
      <c r="E73" s="10">
        <v>2.67905070471517E-3</v>
      </c>
      <c r="F73" s="10">
        <v>1.6620984694621862E-3</v>
      </c>
      <c r="G73" s="10">
        <v>2.5371622406991099E-3</v>
      </c>
      <c r="H73" s="10">
        <v>2.6871090975817444E-3</v>
      </c>
      <c r="I73" s="10">
        <v>2.5680102016679891E-3</v>
      </c>
      <c r="J73" s="10">
        <v>3.415278638080067E-3</v>
      </c>
      <c r="K73" s="10">
        <v>3.2849120258535143E-3</v>
      </c>
      <c r="L73" s="10">
        <v>2.5511015583223927E-3</v>
      </c>
      <c r="M73" s="10">
        <v>3.4733527404300349E-3</v>
      </c>
      <c r="N73" s="10">
        <v>3.1902392626602539E-3</v>
      </c>
      <c r="O73" s="10">
        <v>2.7890087381355565E-3</v>
      </c>
      <c r="P73" s="10">
        <v>2.4752599878217845E-3</v>
      </c>
      <c r="Q73" s="10">
        <v>3.2031406957771925E-3</v>
      </c>
      <c r="R73" s="10">
        <v>2.9675791814061077E-3</v>
      </c>
      <c r="S73" s="10">
        <v>2.9874404024282475E-3</v>
      </c>
      <c r="T73" s="10">
        <v>7.5521370866819936E-3</v>
      </c>
      <c r="U73" s="10">
        <v>5.8652837722005264E-3</v>
      </c>
      <c r="V73" s="10">
        <v>2.8831613518497403E-3</v>
      </c>
      <c r="W73" s="10">
        <v>1.6575142064990979E-3</v>
      </c>
    </row>
    <row r="74" spans="2:23" x14ac:dyDescent="0.25">
      <c r="B74" s="4" t="str">
        <f t="shared" si="1"/>
        <v>Quote di fondi comuni</v>
      </c>
      <c r="C74" s="4" t="str">
        <f t="shared" si="1"/>
        <v>Mutual fund shares</v>
      </c>
      <c r="D74" s="10">
        <v>3.3206439769295068E-3</v>
      </c>
      <c r="E74" s="10">
        <v>2.9586341190336292E-3</v>
      </c>
      <c r="F74" s="10">
        <v>2.5090831176621769E-3</v>
      </c>
      <c r="G74" s="10">
        <v>1.8585890860843605E-3</v>
      </c>
      <c r="H74" s="10">
        <v>1.8679674985758092E-3</v>
      </c>
      <c r="I74" s="10">
        <v>2.1485664602357919E-3</v>
      </c>
      <c r="J74" s="10">
        <v>1.3457811638129015E-3</v>
      </c>
      <c r="K74" s="10">
        <v>1.4317890339001764E-3</v>
      </c>
      <c r="L74" s="10">
        <v>2.7290351857071874E-3</v>
      </c>
      <c r="M74" s="10">
        <v>3.0170299195774932E-3</v>
      </c>
      <c r="N74" s="10">
        <v>3.9817891852274119E-3</v>
      </c>
      <c r="O74" s="10">
        <v>4.0860450834729516E-3</v>
      </c>
      <c r="P74" s="10">
        <v>5.0172872131977048E-3</v>
      </c>
      <c r="Q74" s="10">
        <v>5.3171745729958374E-3</v>
      </c>
      <c r="R74" s="10">
        <v>5.3068156406193556E-3</v>
      </c>
      <c r="S74" s="10">
        <v>5.7932157442450146E-3</v>
      </c>
      <c r="T74" s="10">
        <v>6.9735136217868986E-3</v>
      </c>
      <c r="U74" s="10">
        <v>6.9754776100766028E-3</v>
      </c>
      <c r="V74" s="10">
        <v>7.1400578964815496E-3</v>
      </c>
      <c r="W74" s="10">
        <v>8.2747400269843289E-3</v>
      </c>
    </row>
    <row r="75" spans="2:23" x14ac:dyDescent="0.25">
      <c r="B75" s="4" t="str">
        <f t="shared" si="1"/>
        <v>Riserve assicurative e garanzie standard</v>
      </c>
      <c r="C75" s="4" t="str">
        <f t="shared" si="1"/>
        <v>Insurance, pension and standardised guarantee schemes</v>
      </c>
      <c r="D75" s="10">
        <v>4.5569952223743042E-3</v>
      </c>
      <c r="E75" s="10">
        <v>4.3251391077554343E-3</v>
      </c>
      <c r="F75" s="10">
        <v>4.1481862068372469E-3</v>
      </c>
      <c r="G75" s="10">
        <v>3.9407559585671291E-3</v>
      </c>
      <c r="H75" s="10">
        <v>3.9608426362835666E-3</v>
      </c>
      <c r="I75" s="10">
        <v>3.7376138201522828E-3</v>
      </c>
      <c r="J75" s="10">
        <v>3.7221825170689307E-3</v>
      </c>
      <c r="K75" s="10">
        <v>3.6361689418740271E-3</v>
      </c>
      <c r="L75" s="10">
        <v>3.6090903086856002E-3</v>
      </c>
      <c r="M75" s="10">
        <v>3.5641899614993564E-3</v>
      </c>
      <c r="N75" s="10">
        <v>3.4944971458069889E-3</v>
      </c>
      <c r="O75" s="10">
        <v>3.6198668316253946E-3</v>
      </c>
      <c r="P75" s="10">
        <v>2.2707946121581814E-3</v>
      </c>
      <c r="Q75" s="10">
        <v>2.6315901169328667E-3</v>
      </c>
      <c r="R75" s="10">
        <v>3.0915830425131746E-3</v>
      </c>
      <c r="S75" s="10">
        <v>3.1456715560454172E-3</v>
      </c>
      <c r="T75" s="10">
        <v>3.2570478372074998E-3</v>
      </c>
      <c r="U75" s="10">
        <v>2.9392995425294214E-3</v>
      </c>
      <c r="V75" s="10">
        <v>3.4731790994793448E-3</v>
      </c>
      <c r="W75" s="10">
        <v>3.4770497434590043E-3</v>
      </c>
    </row>
    <row r="76" spans="2:23" x14ac:dyDescent="0.25">
      <c r="B76" s="4" t="str">
        <f t="shared" si="1"/>
        <v>Altri conti attivi</v>
      </c>
      <c r="C76" s="4" t="str">
        <f t="shared" si="1"/>
        <v>Other accounts receivable</v>
      </c>
      <c r="D76" s="10">
        <v>0.13398731090349794</v>
      </c>
      <c r="E76" s="10">
        <v>0.13797100254782374</v>
      </c>
      <c r="F76" s="10">
        <v>0.12612204318424011</v>
      </c>
      <c r="G76" s="10">
        <v>0.12762498426470481</v>
      </c>
      <c r="H76" s="10">
        <v>0.12209366173816907</v>
      </c>
      <c r="I76" s="10">
        <v>0.13080599377274854</v>
      </c>
      <c r="J76" s="10">
        <v>0.1421967540567334</v>
      </c>
      <c r="K76" s="10">
        <v>0.12856869764150713</v>
      </c>
      <c r="L76" s="10">
        <v>0.1278413199558868</v>
      </c>
      <c r="M76" s="10">
        <v>0.12306674064707236</v>
      </c>
      <c r="N76" s="10">
        <v>0.1210770343950396</v>
      </c>
      <c r="O76" s="10">
        <v>0.11672678547263769</v>
      </c>
      <c r="P76" s="10">
        <v>0.12905459768129823</v>
      </c>
      <c r="Q76" s="10">
        <v>0.11695860826671316</v>
      </c>
      <c r="R76" s="10">
        <v>0.11887472784145074</v>
      </c>
      <c r="S76" s="10">
        <v>0.11301440417236711</v>
      </c>
      <c r="T76" s="10">
        <v>0.12994213309515712</v>
      </c>
      <c r="U76" s="10">
        <v>0.14538801534491513</v>
      </c>
      <c r="V76" s="10">
        <v>0.13907422299432826</v>
      </c>
      <c r="W76" s="10">
        <v>0.13265378548275897</v>
      </c>
    </row>
    <row r="77" spans="2:23" x14ac:dyDescent="0.25">
      <c r="B77" s="2" t="str">
        <f t="shared" si="1"/>
        <v>Totale attività finanziarie (b)</v>
      </c>
      <c r="C77" s="2" t="str">
        <f t="shared" si="1"/>
        <v>Financial assets (b)</v>
      </c>
      <c r="D77" s="11">
        <v>0.35606804618164534</v>
      </c>
      <c r="E77" s="11">
        <v>0.36285001682165646</v>
      </c>
      <c r="F77" s="11">
        <v>0.34591566123667006</v>
      </c>
      <c r="G77" s="11">
        <v>0.31215759675025107</v>
      </c>
      <c r="H77" s="11">
        <v>0.31706933704810802</v>
      </c>
      <c r="I77" s="11">
        <v>0.32201810141521142</v>
      </c>
      <c r="J77" s="11">
        <v>0.32446518593009066</v>
      </c>
      <c r="K77" s="11">
        <v>0.32019367982399144</v>
      </c>
      <c r="L77" s="11">
        <v>0.32609806612369219</v>
      </c>
      <c r="M77" s="11">
        <v>0.33083201771332205</v>
      </c>
      <c r="N77" s="11">
        <v>0.34130570601350241</v>
      </c>
      <c r="O77" s="11">
        <v>0.3496855571230551</v>
      </c>
      <c r="P77" s="11">
        <v>0.36789355237401344</v>
      </c>
      <c r="Q77" s="11">
        <v>0.36495015571575551</v>
      </c>
      <c r="R77" s="11">
        <v>0.38075270917857262</v>
      </c>
      <c r="S77" s="11">
        <v>0.39055115710775246</v>
      </c>
      <c r="T77" s="11">
        <v>0.42414030686391929</v>
      </c>
      <c r="U77" s="11">
        <v>0.42556888079486732</v>
      </c>
      <c r="V77" s="11">
        <v>0.42897631341652825</v>
      </c>
      <c r="W77" s="11">
        <v>0.43377659293758047</v>
      </c>
    </row>
    <row r="78" spans="2:23" x14ac:dyDescent="0.25">
      <c r="B78" s="2" t="str">
        <f t="shared" si="1"/>
        <v>Ricchezza lorda (a+b)</v>
      </c>
      <c r="C78" s="2" t="str">
        <f t="shared" si="1"/>
        <v>Gross wealth (a+b)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  <c r="J78" s="11">
        <v>1</v>
      </c>
      <c r="K78" s="11">
        <v>1</v>
      </c>
      <c r="L78" s="11">
        <v>1</v>
      </c>
      <c r="M78" s="11">
        <v>1</v>
      </c>
      <c r="N78" s="11">
        <v>1</v>
      </c>
      <c r="O78" s="11">
        <v>1</v>
      </c>
      <c r="P78" s="11">
        <v>1</v>
      </c>
      <c r="Q78" s="11">
        <v>1</v>
      </c>
      <c r="R78" s="11">
        <v>1</v>
      </c>
      <c r="S78" s="11">
        <v>1</v>
      </c>
      <c r="T78" s="11">
        <v>1</v>
      </c>
      <c r="U78" s="11">
        <v>1</v>
      </c>
      <c r="V78" s="11">
        <v>1</v>
      </c>
      <c r="W78" s="11">
        <v>1</v>
      </c>
    </row>
    <row r="79" spans="2:23" ht="17.399999999999999" x14ac:dyDescent="0.3">
      <c r="B79" s="19"/>
    </row>
    <row r="80" spans="2:23" x14ac:dyDescent="0.25">
      <c r="B80" s="20" t="s">
        <v>76</v>
      </c>
    </row>
    <row r="81" spans="2:23" x14ac:dyDescent="0.25">
      <c r="B81" s="20" t="s">
        <v>181</v>
      </c>
    </row>
    <row r="85" spans="2:23" ht="15.6" x14ac:dyDescent="0.3">
      <c r="B85" s="24" t="s">
        <v>103</v>
      </c>
    </row>
    <row r="86" spans="2:23" ht="15.6" x14ac:dyDescent="0.3">
      <c r="B86" s="24" t="s">
        <v>104</v>
      </c>
    </row>
    <row r="88" spans="2:23" x14ac:dyDescent="0.25">
      <c r="B88" s="2" t="str">
        <f t="shared" ref="B88:C88" si="2">B5</f>
        <v>Attività/Passività</v>
      </c>
      <c r="C88" s="2" t="str">
        <f t="shared" si="2"/>
        <v>Assets/Liabilities</v>
      </c>
      <c r="D88" s="3" t="s">
        <v>0</v>
      </c>
      <c r="E88" s="3" t="s">
        <v>1</v>
      </c>
      <c r="F88" s="3" t="s">
        <v>2</v>
      </c>
      <c r="G88" s="3" t="s">
        <v>3</v>
      </c>
      <c r="H88" s="3" t="s">
        <v>4</v>
      </c>
      <c r="I88" s="3" t="s">
        <v>5</v>
      </c>
      <c r="J88" s="3" t="s">
        <v>6</v>
      </c>
      <c r="K88" s="3" t="s">
        <v>7</v>
      </c>
      <c r="L88" s="3" t="s">
        <v>8</v>
      </c>
      <c r="M88" s="3" t="s">
        <v>9</v>
      </c>
      <c r="N88" s="3" t="s">
        <v>10</v>
      </c>
      <c r="O88" s="3" t="s">
        <v>11</v>
      </c>
      <c r="P88" s="3" t="s">
        <v>12</v>
      </c>
      <c r="Q88" s="3" t="s">
        <v>131</v>
      </c>
      <c r="R88" s="3" t="s">
        <v>132</v>
      </c>
      <c r="S88" s="3" t="s">
        <v>133</v>
      </c>
      <c r="T88" s="3" t="s">
        <v>172</v>
      </c>
      <c r="U88" s="3" t="s">
        <v>179</v>
      </c>
      <c r="V88" s="3" t="s">
        <v>180</v>
      </c>
      <c r="W88" s="3" t="s">
        <v>182</v>
      </c>
    </row>
    <row r="89" spans="2:23" x14ac:dyDescent="0.25">
      <c r="B89" s="4" t="s">
        <v>13</v>
      </c>
      <c r="C89" s="4" t="s">
        <v>53</v>
      </c>
      <c r="D89" s="5"/>
      <c r="E89" s="10">
        <v>0.11489552129938209</v>
      </c>
      <c r="F89" s="10">
        <v>8.4017563806499246E-2</v>
      </c>
      <c r="G89" s="10">
        <v>5.2564163994759855E-2</v>
      </c>
      <c r="H89" s="10">
        <v>-1.0515820512949655E-2</v>
      </c>
      <c r="I89" s="10">
        <v>-1.3620567364084539E-2</v>
      </c>
      <c r="J89" s="10">
        <v>-2.3175181467635128E-2</v>
      </c>
      <c r="K89" s="10">
        <v>-2.0846883299513022E-2</v>
      </c>
      <c r="L89" s="10">
        <v>-4.7255872018234564E-2</v>
      </c>
      <c r="M89" s="10">
        <v>-3.5832110179464388E-2</v>
      </c>
      <c r="N89" s="10">
        <v>-4.7126813799173044E-2</v>
      </c>
      <c r="O89" s="10">
        <v>-5.4351693957928E-2</v>
      </c>
      <c r="P89" s="10">
        <v>-3.7708116271350602E-2</v>
      </c>
      <c r="Q89" s="10">
        <v>-1.8586606149388351E-2</v>
      </c>
      <c r="R89" s="10">
        <v>-2.0893685598994943E-2</v>
      </c>
      <c r="S89" s="10">
        <v>-1.6856043661089771E-2</v>
      </c>
      <c r="T89" s="10">
        <v>-1.7686373591584446E-2</v>
      </c>
      <c r="U89" s="10">
        <v>7.8414352420466561E-3</v>
      </c>
      <c r="V89" s="10">
        <v>-8.728048612339499E-3</v>
      </c>
      <c r="W89" s="10">
        <v>1.8321572955974766E-2</v>
      </c>
    </row>
    <row r="90" spans="2:23" x14ac:dyDescent="0.25">
      <c r="B90" s="4" t="s">
        <v>39</v>
      </c>
      <c r="C90" s="4" t="s">
        <v>54</v>
      </c>
      <c r="D90" s="5"/>
      <c r="E90" s="10">
        <v>0.12808314270501286</v>
      </c>
      <c r="F90" s="10">
        <v>8.6830522574302391E-2</v>
      </c>
      <c r="G90" s="10">
        <v>4.0687216619952775E-2</v>
      </c>
      <c r="H90" s="10">
        <v>6.4778858753402379E-3</v>
      </c>
      <c r="I90" s="10">
        <v>1.3024185257659803E-3</v>
      </c>
      <c r="J90" s="10">
        <v>3.303204804552963E-2</v>
      </c>
      <c r="K90" s="10">
        <v>1.9316656381287566E-2</v>
      </c>
      <c r="L90" s="10">
        <v>-2.7416897400566485E-2</v>
      </c>
      <c r="M90" s="10">
        <v>-1.1976971175434017E-4</v>
      </c>
      <c r="N90" s="10">
        <v>-3.7285481046379722E-2</v>
      </c>
      <c r="O90" s="10">
        <v>-2.3768624261757475E-2</v>
      </c>
      <c r="P90" s="10">
        <v>-2.937649130973987E-2</v>
      </c>
      <c r="Q90" s="10">
        <v>-9.3833852758206972E-3</v>
      </c>
      <c r="R90" s="10">
        <v>-6.3372209221767397E-3</v>
      </c>
      <c r="S90" s="10">
        <v>-1.4284179672790498E-2</v>
      </c>
      <c r="T90" s="10">
        <v>-1.9673057573797757E-2</v>
      </c>
      <c r="U90" s="10">
        <v>-8.5958550828420105E-3</v>
      </c>
      <c r="V90" s="10">
        <v>1.2431884999179587E-2</v>
      </c>
      <c r="W90" s="10">
        <v>2.202005745980069E-2</v>
      </c>
    </row>
    <row r="91" spans="2:23" x14ac:dyDescent="0.25">
      <c r="B91" s="4" t="s">
        <v>38</v>
      </c>
      <c r="C91" s="4" t="s">
        <v>55</v>
      </c>
      <c r="D91" s="5"/>
      <c r="E91" s="10">
        <v>2.2766489794896993E-2</v>
      </c>
      <c r="F91" s="10">
        <v>3.9723348271847418E-2</v>
      </c>
      <c r="G91" s="10">
        <v>4.2576185893556044E-2</v>
      </c>
      <c r="H91" s="10">
        <v>7.7564852220749075E-3</v>
      </c>
      <c r="I91" s="10">
        <v>7.9770881238614769E-3</v>
      </c>
      <c r="J91" s="10">
        <v>5.645438015309779E-2</v>
      </c>
      <c r="K91" s="10">
        <v>7.067814330943686E-3</v>
      </c>
      <c r="L91" s="10">
        <v>-6.0478431978772916E-3</v>
      </c>
      <c r="M91" s="10">
        <v>-3.9336810828713535E-3</v>
      </c>
      <c r="N91" s="10">
        <v>-7.0063789842555206E-3</v>
      </c>
      <c r="O91" s="10">
        <v>-1.0517583362661386E-2</v>
      </c>
      <c r="P91" s="10">
        <v>-3.719009910719833E-3</v>
      </c>
      <c r="Q91" s="10">
        <v>1.4183347829032994E-2</v>
      </c>
      <c r="R91" s="10">
        <v>-3.8160606626816492E-3</v>
      </c>
      <c r="S91" s="10">
        <v>2.4856203870127287E-3</v>
      </c>
      <c r="T91" s="10">
        <v>5.1424174534147542E-2</v>
      </c>
      <c r="U91" s="10">
        <v>9.2978670318272186E-2</v>
      </c>
      <c r="V91" s="10">
        <v>-2.3841417070768313E-3</v>
      </c>
      <c r="W91" s="10">
        <v>-5.5539707475694856E-3</v>
      </c>
    </row>
    <row r="92" spans="2:23" x14ac:dyDescent="0.25">
      <c r="B92" s="4" t="s">
        <v>118</v>
      </c>
      <c r="C92" s="4" t="s">
        <v>96</v>
      </c>
      <c r="D92" s="5"/>
      <c r="E92" s="10">
        <v>2.7794255282688002E-2</v>
      </c>
      <c r="F92" s="10">
        <v>2.8716357037046607E-2</v>
      </c>
      <c r="G92" s="10">
        <v>2.486644183596488E-2</v>
      </c>
      <c r="H92" s="10">
        <v>1.3016556573361955E-3</v>
      </c>
      <c r="I92" s="10">
        <v>1.4852387316243471E-2</v>
      </c>
      <c r="J92" s="10">
        <v>2.6923652470595232E-2</v>
      </c>
      <c r="K92" s="10">
        <v>-2.2096839062035436E-2</v>
      </c>
      <c r="L92" s="10">
        <v>-3.5882030374555944E-2</v>
      </c>
      <c r="M92" s="10">
        <v>-3.9572926455314329E-2</v>
      </c>
      <c r="N92" s="10">
        <v>-3.8287490907686537E-2</v>
      </c>
      <c r="O92" s="10">
        <v>-4.1645750085339578E-2</v>
      </c>
      <c r="P92" s="10">
        <v>-3.2378597718971114E-2</v>
      </c>
      <c r="Q92" s="10">
        <v>-1.8983001912735935E-2</v>
      </c>
      <c r="R92" s="10">
        <v>-3.5948938674907137E-2</v>
      </c>
      <c r="S92" s="10">
        <v>-3.0466537941982227E-2</v>
      </c>
      <c r="T92" s="10">
        <v>1.6160646110975483E-2</v>
      </c>
      <c r="U92" s="10">
        <v>5.7998295762646271E-2</v>
      </c>
      <c r="V92" s="10">
        <v>-4.0094598651310272E-2</v>
      </c>
      <c r="W92" s="10">
        <v>-5.0586952044606885E-2</v>
      </c>
    </row>
    <row r="93" spans="2:23" x14ac:dyDescent="0.25">
      <c r="B93" s="58" t="s">
        <v>122</v>
      </c>
      <c r="C93" s="4" t="s">
        <v>130</v>
      </c>
      <c r="D93" s="5"/>
      <c r="E93" s="10">
        <v>5.4691856304152298E-2</v>
      </c>
      <c r="F93" s="10">
        <v>4.7848831787893724E-2</v>
      </c>
      <c r="G93" s="10">
        <v>4.2571420313888532E-2</v>
      </c>
      <c r="H93" s="10">
        <v>-9.2114445875578245E-3</v>
      </c>
      <c r="I93" s="10">
        <v>8.5663110595863359E-3</v>
      </c>
      <c r="J93" s="10">
        <v>7.2589845508935292E-3</v>
      </c>
      <c r="K93" s="10">
        <v>9.1739379126154798E-3</v>
      </c>
      <c r="L93" s="10">
        <v>-3.6006304387445232E-2</v>
      </c>
      <c r="M93" s="10">
        <v>-1.8800668829347146E-2</v>
      </c>
      <c r="N93" s="10">
        <v>2.7591157919033605E-3</v>
      </c>
      <c r="O93" s="10">
        <v>-1.6785499471673539E-2</v>
      </c>
      <c r="P93" s="10">
        <v>1.3871960192082158E-2</v>
      </c>
      <c r="Q93" s="10">
        <v>1.1766029668248185E-2</v>
      </c>
      <c r="R93" s="10">
        <v>3.0026774995906065E-2</v>
      </c>
      <c r="S93" s="10">
        <v>-1.9083993952984834E-2</v>
      </c>
      <c r="T93" s="10">
        <v>4.3806360972160875E-2</v>
      </c>
      <c r="U93" s="10">
        <v>8.2216620850927083E-2</v>
      </c>
      <c r="V93" s="10">
        <v>5.4393449021790503E-2</v>
      </c>
      <c r="W93" s="10">
        <v>2.2864649274821892E-2</v>
      </c>
    </row>
    <row r="94" spans="2:23" x14ac:dyDescent="0.25">
      <c r="B94" s="58" t="s">
        <v>123</v>
      </c>
      <c r="C94" s="6" t="s">
        <v>57</v>
      </c>
      <c r="D94" s="5"/>
      <c r="E94" s="10">
        <v>5.1868695539446397E-2</v>
      </c>
      <c r="F94" s="10">
        <v>3.7471229144252348E-2</v>
      </c>
      <c r="G94" s="10">
        <v>4.9909861895259928E-2</v>
      </c>
      <c r="H94" s="10">
        <v>-3.9563563082977836E-2</v>
      </c>
      <c r="I94" s="10">
        <v>1.8265599826792388E-2</v>
      </c>
      <c r="J94" s="10">
        <v>-3.3800458552440849E-2</v>
      </c>
      <c r="K94" s="10">
        <v>-6.3761929573042751E-3</v>
      </c>
      <c r="L94" s="10">
        <v>-5.263723584689807E-2</v>
      </c>
      <c r="M94" s="10">
        <v>-4.8570750800616819E-2</v>
      </c>
      <c r="N94" s="10">
        <v>-2.2728771499059258E-3</v>
      </c>
      <c r="O94" s="10">
        <v>-1.9874127507693868E-3</v>
      </c>
      <c r="P94" s="10">
        <v>3.7159244313480659E-2</v>
      </c>
      <c r="Q94" s="10">
        <v>3.5435154367288745E-2</v>
      </c>
      <c r="R94" s="10">
        <v>5.932458974846349E-2</v>
      </c>
      <c r="S94" s="10">
        <v>2.3924417978721623E-4</v>
      </c>
      <c r="T94" s="10">
        <v>6.2299431771522196E-2</v>
      </c>
      <c r="U94" s="10">
        <v>6.8820793942905564E-2</v>
      </c>
      <c r="V94" s="10">
        <v>9.7579918038542754E-2</v>
      </c>
      <c r="W94" s="10">
        <v>4.1068529013221507E-2</v>
      </c>
    </row>
    <row r="95" spans="2:23" x14ac:dyDescent="0.25">
      <c r="B95" s="58" t="s">
        <v>124</v>
      </c>
      <c r="C95" s="6" t="s">
        <v>58</v>
      </c>
      <c r="D95" s="5"/>
      <c r="E95" s="10">
        <v>-1.4859605780469663E-2</v>
      </c>
      <c r="F95" s="10">
        <v>2.1289146108393928E-2</v>
      </c>
      <c r="G95" s="10">
        <v>-5.0793252649400421E-3</v>
      </c>
      <c r="H95" s="10">
        <v>-6.7273945610276491E-3</v>
      </c>
      <c r="I95" s="10">
        <v>2.9890523869002695E-3</v>
      </c>
      <c r="J95" s="10">
        <v>2.8176517792628579E-2</v>
      </c>
      <c r="K95" s="10">
        <v>3.7573312002279945E-2</v>
      </c>
      <c r="L95" s="10">
        <v>-3.2723129984237757E-2</v>
      </c>
      <c r="M95" s="10">
        <v>-1.9667571256627117E-2</v>
      </c>
      <c r="N95" s="10">
        <v>4.5766048070150077E-2</v>
      </c>
      <c r="O95" s="10">
        <v>2.2174309905259513E-2</v>
      </c>
      <c r="P95" s="10">
        <v>2.9936413604101465E-2</v>
      </c>
      <c r="Q95" s="10">
        <v>4.146772423813895E-2</v>
      </c>
      <c r="R95" s="10">
        <v>4.1105564279296264E-2</v>
      </c>
      <c r="S95" s="10">
        <v>-2.1066215195248922E-3</v>
      </c>
      <c r="T95" s="10">
        <v>2.4957032566827606E-2</v>
      </c>
      <c r="U95" s="10">
        <v>4.4900170919894102E-2</v>
      </c>
      <c r="V95" s="10">
        <v>2.6030150494467115E-2</v>
      </c>
      <c r="W95" s="10">
        <v>-4.9160375982578866E-3</v>
      </c>
    </row>
    <row r="96" spans="2:23" x14ac:dyDescent="0.25">
      <c r="B96" s="58" t="s">
        <v>120</v>
      </c>
      <c r="C96" s="6" t="s">
        <v>129</v>
      </c>
      <c r="D96" s="5"/>
      <c r="E96" s="10">
        <v>6.058846463322571E-2</v>
      </c>
      <c r="F96" s="10">
        <v>5.252848470348994E-2</v>
      </c>
      <c r="G96" s="10">
        <v>4.3728492388122119E-2</v>
      </c>
      <c r="H96" s="10">
        <v>-1.054760651836541E-3</v>
      </c>
      <c r="I96" s="10">
        <v>6.3622875307045752E-3</v>
      </c>
      <c r="J96" s="10">
        <v>1.6891333849219061E-2</v>
      </c>
      <c r="K96" s="10">
        <v>1.1314659035207035E-2</v>
      </c>
      <c r="L96" s="10">
        <v>-3.2082378157044143E-2</v>
      </c>
      <c r="M96" s="10">
        <v>-1.1496338259946915E-2</v>
      </c>
      <c r="N96" s="10">
        <v>1.1721492924871553E-3</v>
      </c>
      <c r="O96" s="10">
        <v>-2.2858378910536738E-2</v>
      </c>
      <c r="P96" s="10">
        <v>7.1887740782601416E-3</v>
      </c>
      <c r="Q96" s="10">
        <v>3.8178484522566987E-3</v>
      </c>
      <c r="R96" s="10">
        <v>2.177806543521876E-2</v>
      </c>
      <c r="S96" s="10">
        <v>-2.5449227226948701E-2</v>
      </c>
      <c r="T96" s="10">
        <v>4.0287313309326021E-2</v>
      </c>
      <c r="U96" s="10">
        <v>8.8764107160493294E-2</v>
      </c>
      <c r="V96" s="10">
        <v>4.4808748561778439E-2</v>
      </c>
      <c r="W96" s="10">
        <v>1.9703032339505867E-2</v>
      </c>
    </row>
    <row r="97" spans="2:23" x14ac:dyDescent="0.25">
      <c r="B97" s="4" t="s">
        <v>14</v>
      </c>
      <c r="C97" s="4" t="s">
        <v>59</v>
      </c>
      <c r="D97" s="5"/>
      <c r="E97" s="10">
        <v>3.5682741565094385E-2</v>
      </c>
      <c r="F97" s="10">
        <v>4.4090056285178279E-2</v>
      </c>
      <c r="G97" s="10">
        <v>-5.9870946663399462E-2</v>
      </c>
      <c r="H97" s="10">
        <v>7.2458731537793308E-2</v>
      </c>
      <c r="I97" s="10">
        <v>9.9643551523007121E-2</v>
      </c>
      <c r="J97" s="10">
        <v>-1.96699572712539E-2</v>
      </c>
      <c r="K97" s="10">
        <v>1.4729089952656428E-2</v>
      </c>
      <c r="L97" s="10">
        <v>-1.3552543879137936E-2</v>
      </c>
      <c r="M97" s="10">
        <v>1.2087087087087018E-2</v>
      </c>
      <c r="N97" s="10">
        <v>-3.7237593650322545E-2</v>
      </c>
      <c r="O97" s="10">
        <v>2.0802835349410586E-2</v>
      </c>
      <c r="P97" s="10">
        <v>-1.4340704958865505E-3</v>
      </c>
      <c r="Q97" s="10">
        <v>-4.0891912320483684E-2</v>
      </c>
      <c r="R97" s="10">
        <v>-3.2390259279691178E-2</v>
      </c>
      <c r="S97" s="10">
        <v>-5.8967258511158062E-2</v>
      </c>
      <c r="T97" s="10">
        <v>-8.4819110264844916E-3</v>
      </c>
      <c r="U97" s="10">
        <v>8.3624301675977813E-2</v>
      </c>
      <c r="V97" s="10">
        <v>5.2601901079426416E-2</v>
      </c>
      <c r="W97" s="10">
        <v>-1.4999617356700188E-2</v>
      </c>
    </row>
    <row r="98" spans="2:23" x14ac:dyDescent="0.25">
      <c r="B98" s="4" t="s">
        <v>43</v>
      </c>
      <c r="C98" s="4" t="s">
        <v>60</v>
      </c>
      <c r="D98" s="5"/>
      <c r="E98" s="10">
        <v>1.4384727454977212E-2</v>
      </c>
      <c r="F98" s="10">
        <v>2.7686667643419528E-2</v>
      </c>
      <c r="G98" s="10">
        <v>2.7685855810855812E-2</v>
      </c>
      <c r="H98" s="10">
        <v>1.0270716357910648E-2</v>
      </c>
      <c r="I98" s="10">
        <v>2.7729556142678934E-2</v>
      </c>
      <c r="J98" s="10">
        <v>1.5240292810233258E-2</v>
      </c>
      <c r="K98" s="10">
        <v>-7.9269856609168639E-3</v>
      </c>
      <c r="L98" s="10">
        <v>2.2348121373150689E-2</v>
      </c>
      <c r="M98" s="10">
        <v>5.9713267962899406E-2</v>
      </c>
      <c r="N98" s="10">
        <v>6.4924978281775528E-2</v>
      </c>
      <c r="O98" s="10">
        <v>3.5866822098514634E-2</v>
      </c>
      <c r="P98" s="10">
        <v>4.9859226821037744E-2</v>
      </c>
      <c r="Q98" s="10">
        <v>4.9902993840070214E-2</v>
      </c>
      <c r="R98" s="10">
        <v>3.9175777569024635E-2</v>
      </c>
      <c r="S98" s="10">
        <v>1.6963335231352048E-2</v>
      </c>
      <c r="T98" s="10">
        <v>4.672481823866248E-2</v>
      </c>
      <c r="U98" s="10">
        <v>1.9722044102157819E-3</v>
      </c>
      <c r="V98" s="10">
        <v>1.7039120409209584E-2</v>
      </c>
      <c r="W98" s="10">
        <v>3.7710553634120396E-2</v>
      </c>
    </row>
    <row r="99" spans="2:23" x14ac:dyDescent="0.25">
      <c r="B99" s="59" t="s">
        <v>127</v>
      </c>
      <c r="C99" s="7" t="s">
        <v>117</v>
      </c>
      <c r="D99" s="5"/>
      <c r="E99" s="10">
        <v>2.7856040596750578E-2</v>
      </c>
      <c r="F99" s="10">
        <v>3.1416098442384133E-2</v>
      </c>
      <c r="G99" s="10">
        <v>4.0443887489397187E-2</v>
      </c>
      <c r="H99" s="10">
        <v>3.018670818013288E-2</v>
      </c>
      <c r="I99" s="10">
        <v>5.2114401151646748E-2</v>
      </c>
      <c r="J99" s="10">
        <v>3.4206318908723936E-2</v>
      </c>
      <c r="K99" s="10">
        <v>-6.5583416477535388E-3</v>
      </c>
      <c r="L99" s="10">
        <v>3.163966721419726E-2</v>
      </c>
      <c r="M99" s="10">
        <v>6.2549255242897409E-2</v>
      </c>
      <c r="N99" s="10">
        <v>6.3245152575364769E-2</v>
      </c>
      <c r="O99" s="10">
        <v>4.3363188005523863E-2</v>
      </c>
      <c r="P99" s="10">
        <v>6.4469725503364703E-2</v>
      </c>
      <c r="Q99" s="10">
        <v>6.7262356441890533E-2</v>
      </c>
      <c r="R99" s="10">
        <v>6.0141986749323612E-2</v>
      </c>
      <c r="S99" s="10">
        <v>1.9106384368257106E-2</v>
      </c>
      <c r="T99" s="10">
        <v>7.4562598051116633E-2</v>
      </c>
      <c r="U99" s="10">
        <v>-2.095781600152297E-2</v>
      </c>
      <c r="V99" s="10">
        <v>7.3951465909463969E-3</v>
      </c>
      <c r="W99" s="10">
        <v>3.9898555898327949E-2</v>
      </c>
    </row>
    <row r="100" spans="2:23" x14ac:dyDescent="0.25">
      <c r="B100" s="58" t="s">
        <v>171</v>
      </c>
      <c r="C100" s="7" t="s">
        <v>170</v>
      </c>
      <c r="D100" s="5"/>
      <c r="E100" s="10">
        <v>-3.8410752065344907E-3</v>
      </c>
      <c r="F100" s="10">
        <v>2.0260032078999974E-2</v>
      </c>
      <c r="G100" s="10">
        <v>7.1722499130636381E-3</v>
      </c>
      <c r="H100" s="10">
        <v>-9.9025094349575373E-3</v>
      </c>
      <c r="I100" s="10">
        <v>5.4027742797915067E-3</v>
      </c>
      <c r="J100" s="10">
        <v>-1.4830176772238572E-2</v>
      </c>
      <c r="K100" s="10">
        <v>-8.1733942935381266E-3</v>
      </c>
      <c r="L100" s="10">
        <v>1.6868515309354789E-2</v>
      </c>
      <c r="M100" s="10">
        <v>6.8056531962861544E-2</v>
      </c>
      <c r="N100" s="10">
        <v>7.6850271457883201E-2</v>
      </c>
      <c r="O100" s="10">
        <v>5.8255680872096205E-2</v>
      </c>
      <c r="P100" s="10">
        <v>3.900956417477635E-2</v>
      </c>
      <c r="Q100" s="10">
        <v>3.1130910847512207E-2</v>
      </c>
      <c r="R100" s="10">
        <v>1.6857901351160338E-2</v>
      </c>
      <c r="S100" s="10">
        <v>1.9300664014508945E-2</v>
      </c>
      <c r="T100" s="10">
        <v>1.0150071834312841E-2</v>
      </c>
      <c r="U100" s="10">
        <v>3.5359167033622664E-2</v>
      </c>
      <c r="V100" s="10">
        <v>3.2040486635363088E-2</v>
      </c>
      <c r="W100" s="10">
        <v>3.7233980680936293E-2</v>
      </c>
    </row>
    <row r="101" spans="2:23" x14ac:dyDescent="0.25">
      <c r="B101" s="4" t="s">
        <v>15</v>
      </c>
      <c r="C101" s="4" t="s">
        <v>61</v>
      </c>
      <c r="D101" s="5"/>
      <c r="E101" s="10">
        <v>4.3271700007945738E-2</v>
      </c>
      <c r="F101" s="10">
        <v>6.0738487446050475E-2</v>
      </c>
      <c r="G101" s="10">
        <v>3.6249443541924053E-2</v>
      </c>
      <c r="H101" s="10">
        <v>-4.9221084599338098E-2</v>
      </c>
      <c r="I101" s="10">
        <v>5.5161540613241036E-2</v>
      </c>
      <c r="J101" s="10">
        <v>4.0629076030252856E-2</v>
      </c>
      <c r="K101" s="10">
        <v>-2.4477265441974913E-2</v>
      </c>
      <c r="L101" s="10">
        <v>-1.3681763082400612E-2</v>
      </c>
      <c r="M101" s="10">
        <v>9.9893478657131114E-3</v>
      </c>
      <c r="N101" s="10">
        <v>5.7163018209687149E-3</v>
      </c>
      <c r="O101" s="10">
        <v>2.0441088503784136E-2</v>
      </c>
      <c r="P101" s="10">
        <v>3.3549997777001753E-2</v>
      </c>
      <c r="Q101" s="10">
        <v>3.1028777110485409E-2</v>
      </c>
      <c r="R101" s="10">
        <v>7.7797218593309361E-3</v>
      </c>
      <c r="S101" s="10">
        <v>-2.0593772109160181E-2</v>
      </c>
      <c r="T101" s="10">
        <v>7.1042058970977637E-2</v>
      </c>
      <c r="U101" s="10">
        <v>0.1431432860703846</v>
      </c>
      <c r="V101" s="10">
        <v>1.4947038519998951E-2</v>
      </c>
      <c r="W101" s="10">
        <v>1.7902135598721367E-2</v>
      </c>
    </row>
    <row r="102" spans="2:23" x14ac:dyDescent="0.25">
      <c r="B102" s="4" t="s">
        <v>16</v>
      </c>
      <c r="C102" s="4" t="s">
        <v>62</v>
      </c>
      <c r="D102" s="5"/>
      <c r="E102" s="10">
        <v>1.3932796578055212E-2</v>
      </c>
      <c r="F102" s="10">
        <v>2.4359650425193106E-2</v>
      </c>
      <c r="G102" s="10">
        <v>1.6638261504090916E-2</v>
      </c>
      <c r="H102" s="10">
        <v>8.6672238336364619E-3</v>
      </c>
      <c r="I102" s="10">
        <v>7.5082978754514487E-2</v>
      </c>
      <c r="J102" s="10">
        <v>1.7635484953169155E-3</v>
      </c>
      <c r="K102" s="10">
        <v>-5.8153479931392464E-3</v>
      </c>
      <c r="L102" s="10">
        <v>-5.4738212507169454E-2</v>
      </c>
      <c r="M102" s="10">
        <v>9.0196814940020926E-3</v>
      </c>
      <c r="N102" s="10">
        <v>4.2714647067245738E-3</v>
      </c>
      <c r="O102" s="10">
        <v>1.16003326600926E-2</v>
      </c>
      <c r="P102" s="10">
        <v>2.9455150188381768E-3</v>
      </c>
      <c r="Q102" s="10">
        <v>3.8455593391821833E-3</v>
      </c>
      <c r="R102" s="10">
        <v>-1.917746857414923E-3</v>
      </c>
      <c r="S102" s="10">
        <v>2.0088544807693242E-2</v>
      </c>
      <c r="T102" s="10">
        <v>9.7937671860678609E-3</v>
      </c>
      <c r="U102" s="10">
        <v>1.2644267644562581E-2</v>
      </c>
      <c r="V102" s="10">
        <v>9.8779596903950488E-3</v>
      </c>
      <c r="W102" s="10">
        <v>8.5653294989060345E-3</v>
      </c>
    </row>
    <row r="103" spans="2:23" x14ac:dyDescent="0.25">
      <c r="B103" s="2" t="str">
        <f t="shared" ref="B103:C108" si="3">B20</f>
        <v>Totale attività non finanziarie (a)</v>
      </c>
      <c r="C103" s="2" t="str">
        <f t="shared" si="3"/>
        <v>Non-financial assets (a)</v>
      </c>
      <c r="D103" s="8"/>
      <c r="E103" s="11">
        <v>8.1481421048333794E-2</v>
      </c>
      <c r="F103" s="11">
        <v>6.6864962676814507E-2</v>
      </c>
      <c r="G103" s="11">
        <v>4.203037225487858E-2</v>
      </c>
      <c r="H103" s="11">
        <v>-4.7974271251221608E-3</v>
      </c>
      <c r="I103" s="11">
        <v>8.0054698531608123E-3</v>
      </c>
      <c r="J103" s="11">
        <v>2.2429219323338363E-2</v>
      </c>
      <c r="K103" s="11">
        <v>3.8847922364507975E-3</v>
      </c>
      <c r="L103" s="11">
        <v>-2.6237770163784521E-2</v>
      </c>
      <c r="M103" s="11">
        <v>-6.3999782936353588E-3</v>
      </c>
      <c r="N103" s="11">
        <v>-1.8416625386592399E-2</v>
      </c>
      <c r="O103" s="11">
        <v>-1.7367577691488761E-2</v>
      </c>
      <c r="P103" s="11">
        <v>-7.9319328480280324E-3</v>
      </c>
      <c r="Q103" s="11">
        <v>4.3329989388382799E-3</v>
      </c>
      <c r="R103" s="11">
        <v>3.0890594845118147E-3</v>
      </c>
      <c r="S103" s="11">
        <v>-1.2332669810765579E-2</v>
      </c>
      <c r="T103" s="11">
        <v>1.8291603215639086E-2</v>
      </c>
      <c r="U103" s="11">
        <v>4.7784342540415317E-2</v>
      </c>
      <c r="V103" s="11">
        <v>1.7125286287401224E-2</v>
      </c>
      <c r="W103" s="11">
        <v>1.7278454775936078E-2</v>
      </c>
    </row>
    <row r="104" spans="2:23" x14ac:dyDescent="0.25">
      <c r="B104" s="4" t="str">
        <f t="shared" si="3"/>
        <v>Oro monetario e DSP</v>
      </c>
      <c r="C104" s="4" t="str">
        <f t="shared" si="3"/>
        <v>Monetary gold and SDRs</v>
      </c>
      <c r="D104" s="5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 spans="2:23" x14ac:dyDescent="0.25">
      <c r="B105" s="4" t="str">
        <f t="shared" si="3"/>
        <v>Biglietti e depositi</v>
      </c>
      <c r="C105" s="4" t="str">
        <f t="shared" si="3"/>
        <v>Currency and deposits</v>
      </c>
      <c r="D105" s="5"/>
      <c r="E105" s="10">
        <v>0.12006472639133063</v>
      </c>
      <c r="F105" s="10">
        <v>7.4397906213787321E-2</v>
      </c>
      <c r="G105" s="10">
        <v>-3.0843972020115372E-2</v>
      </c>
      <c r="H105" s="10">
        <v>5.7757580213879667E-2</v>
      </c>
      <c r="I105" s="10">
        <v>1.7499484578731312E-2</v>
      </c>
      <c r="J105" s="10">
        <v>-2.6587232786088179E-2</v>
      </c>
      <c r="K105" s="10">
        <v>6.3360578909361615E-2</v>
      </c>
      <c r="L105" s="10">
        <v>3.5786953216536362E-2</v>
      </c>
      <c r="M105" s="10">
        <v>4.3765883910065494E-2</v>
      </c>
      <c r="N105" s="10">
        <v>0.1071768748292036</v>
      </c>
      <c r="O105" s="10">
        <v>7.0853187116111979E-2</v>
      </c>
      <c r="P105" s="10">
        <v>9.385374651113744E-2</v>
      </c>
      <c r="Q105" s="10">
        <v>3.4029161652855404E-2</v>
      </c>
      <c r="R105" s="10">
        <v>7.1466676659921208E-2</v>
      </c>
      <c r="S105" s="10">
        <v>0.23571648026597281</v>
      </c>
      <c r="T105" s="10">
        <v>9.7054253833960408E-2</v>
      </c>
      <c r="U105" s="10">
        <v>7.2899861307200555E-3</v>
      </c>
      <c r="V105" s="10">
        <v>-1.2983178080187407E-2</v>
      </c>
      <c r="W105" s="10">
        <v>4.1838239506008734E-2</v>
      </c>
    </row>
    <row r="106" spans="2:23" x14ac:dyDescent="0.25">
      <c r="B106" s="4" t="str">
        <f t="shared" si="3"/>
        <v>Titoli</v>
      </c>
      <c r="C106" s="4" t="str">
        <f t="shared" si="3"/>
        <v>Debt securities</v>
      </c>
      <c r="D106" s="5"/>
      <c r="E106" s="10">
        <v>-4.8496328076843002E-2</v>
      </c>
      <c r="F106" s="10">
        <v>0.52823309179262101</v>
      </c>
      <c r="G106" s="10">
        <v>-4.4017510956512892E-2</v>
      </c>
      <c r="H106" s="10">
        <v>0.11846003191870902</v>
      </c>
      <c r="I106" s="10">
        <v>0.27861322123475885</v>
      </c>
      <c r="J106" s="10">
        <v>-0.195745730583015</v>
      </c>
      <c r="K106" s="10">
        <v>0.14935576133049661</v>
      </c>
      <c r="L106" s="10">
        <v>1.8299495347708836E-2</v>
      </c>
      <c r="M106" s="10">
        <v>3.539023117867432E-2</v>
      </c>
      <c r="N106" s="10">
        <v>-2.383879376532275E-2</v>
      </c>
      <c r="O106" s="10">
        <v>5.6934227375160032E-2</v>
      </c>
      <c r="P106" s="10">
        <v>-4.5365897954740921E-2</v>
      </c>
      <c r="Q106" s="10">
        <v>-0.14004889897444506</v>
      </c>
      <c r="R106" s="10">
        <v>-9.2573379962533842E-2</v>
      </c>
      <c r="S106" s="10">
        <v>0.21470866454864301</v>
      </c>
      <c r="T106" s="10">
        <v>-0.15451921011090766</v>
      </c>
      <c r="U106" s="10">
        <v>0.18920075108869408</v>
      </c>
      <c r="V106" s="10">
        <v>0.33778874855524732</v>
      </c>
      <c r="W106" s="10">
        <v>0.15643085485974551</v>
      </c>
    </row>
    <row r="107" spans="2:23" x14ac:dyDescent="0.25">
      <c r="B107" s="4" t="str">
        <f t="shared" si="3"/>
        <v>Prestiti</v>
      </c>
      <c r="C107" s="4" t="str">
        <f t="shared" si="3"/>
        <v>Loans</v>
      </c>
      <c r="D107" s="5"/>
      <c r="E107" s="10">
        <v>0.10938070737369496</v>
      </c>
      <c r="F107" s="10">
        <v>0.29286118615350154</v>
      </c>
      <c r="G107" s="10">
        <v>3.7792776043860464E-2</v>
      </c>
      <c r="H107" s="10">
        <v>5.0531605138512965E-2</v>
      </c>
      <c r="I107" s="10">
        <v>-3.3318892155767756E-2</v>
      </c>
      <c r="J107" s="10">
        <v>3.9630332819240492E-2</v>
      </c>
      <c r="K107" s="10">
        <v>-0.11855116226403527</v>
      </c>
      <c r="L107" s="10">
        <v>8.2762131550027263E-2</v>
      </c>
      <c r="M107" s="10">
        <v>5.5350859359116655E-2</v>
      </c>
      <c r="N107" s="10">
        <v>-8.3044267634893601E-2</v>
      </c>
      <c r="O107" s="10">
        <v>8.8309439161427097E-2</v>
      </c>
      <c r="P107" s="10">
        <v>-2.4726436643821563E-2</v>
      </c>
      <c r="Q107" s="10">
        <v>1.4259606814724249E-2</v>
      </c>
      <c r="R107" s="10">
        <v>0.19983385993030131</v>
      </c>
      <c r="S107" s="10">
        <v>7.3039162997072915E-2</v>
      </c>
      <c r="T107" s="10">
        <v>1.4168230338073191E-2</v>
      </c>
      <c r="U107" s="10">
        <v>0.13494839959250204</v>
      </c>
      <c r="V107" s="10">
        <v>0.12226925321469774</v>
      </c>
      <c r="W107" s="10">
        <v>4.064466777729512E-2</v>
      </c>
    </row>
    <row r="108" spans="2:23" x14ac:dyDescent="0.25">
      <c r="B108" s="4" t="s">
        <v>125</v>
      </c>
      <c r="C108" s="4" t="str">
        <f t="shared" si="3"/>
        <v>Shares and other equity</v>
      </c>
      <c r="D108" s="5"/>
      <c r="E108" s="10">
        <v>0.11368479946351701</v>
      </c>
      <c r="F108" s="10">
        <v>-3.9752537671590635E-2</v>
      </c>
      <c r="G108" s="10">
        <v>-0.25669649678794204</v>
      </c>
      <c r="H108" s="10">
        <v>5.7552329978047462E-2</v>
      </c>
      <c r="I108" s="10">
        <v>-4.2128878175949146E-2</v>
      </c>
      <c r="J108" s="10">
        <v>-7.0098213116760897E-3</v>
      </c>
      <c r="K108" s="10">
        <v>6.0565802808110809E-2</v>
      </c>
      <c r="L108" s="10">
        <v>-3.7776874819046317E-3</v>
      </c>
      <c r="M108" s="10">
        <v>4.4978550583047172E-2</v>
      </c>
      <c r="N108" s="10">
        <v>6.1846534541466193E-2</v>
      </c>
      <c r="O108" s="10">
        <v>4.5443092150682526E-2</v>
      </c>
      <c r="P108" s="10">
        <v>4.9373433214973179E-2</v>
      </c>
      <c r="Q108" s="10">
        <v>5.4690442798424374E-2</v>
      </c>
      <c r="R108" s="10">
        <v>0.10105236553190136</v>
      </c>
      <c r="S108" s="10">
        <v>-3.8194433650666958E-2</v>
      </c>
      <c r="T108" s="10">
        <v>0.1781932358662402</v>
      </c>
      <c r="U108" s="10">
        <v>-2.421049736403201E-2</v>
      </c>
      <c r="V108" s="10">
        <v>9.4109714203048631E-2</v>
      </c>
      <c r="W108" s="10">
        <v>7.7908990524972133E-2</v>
      </c>
    </row>
    <row r="109" spans="2:23" x14ac:dyDescent="0.25">
      <c r="B109" s="4" t="str">
        <f t="shared" ref="B109:C116" si="4">B26</f>
        <v>Derivati</v>
      </c>
      <c r="C109" s="4" t="str">
        <f t="shared" si="4"/>
        <v>Derivatives</v>
      </c>
      <c r="D109" s="5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spans="2:23" x14ac:dyDescent="0.25">
      <c r="B110" s="4" t="str">
        <f t="shared" si="4"/>
        <v>Quote di fondi comuni</v>
      </c>
      <c r="C110" s="4" t="str">
        <f t="shared" si="4"/>
        <v>Mutual fund shares</v>
      </c>
      <c r="D110" s="5"/>
      <c r="E110" s="10">
        <v>-2.6162913477762513E-2</v>
      </c>
      <c r="F110" s="10">
        <v>-0.11866470051177856</v>
      </c>
      <c r="G110" s="10">
        <v>-0.26600429717214047</v>
      </c>
      <c r="H110" s="10">
        <v>7.4181143807784313E-3</v>
      </c>
      <c r="I110" s="10">
        <v>0.16788714727884702</v>
      </c>
      <c r="J110" s="10">
        <v>-0.35726896754216347</v>
      </c>
      <c r="K110" s="10">
        <v>6.1331365792744091E-2</v>
      </c>
      <c r="L110" s="10">
        <v>0.87228312810340347</v>
      </c>
      <c r="M110" s="10">
        <v>0.10622539433345586</v>
      </c>
      <c r="N110" s="10">
        <v>0.31606424824278478</v>
      </c>
      <c r="O110" s="10">
        <v>2.1354444509662278E-2</v>
      </c>
      <c r="P110" s="10">
        <v>0.25325792204991754</v>
      </c>
      <c r="Q110" s="10">
        <v>5.94295815256582E-2</v>
      </c>
      <c r="R110" s="10">
        <v>2.6682769559710003E-2</v>
      </c>
      <c r="S110" s="10">
        <v>9.552741186671096E-2</v>
      </c>
      <c r="T110" s="10">
        <v>0.29725301651227798</v>
      </c>
      <c r="U110" s="10">
        <v>5.0685943095298149E-2</v>
      </c>
      <c r="V110" s="10">
        <v>4.7336095371778276E-2</v>
      </c>
      <c r="W110" s="10">
        <v>0.18893681828439901</v>
      </c>
    </row>
    <row r="111" spans="2:23" x14ac:dyDescent="0.25">
      <c r="B111" s="4" t="str">
        <f t="shared" si="4"/>
        <v>Riserve assicurative e garanzie standard</v>
      </c>
      <c r="C111" s="4" t="str">
        <f t="shared" si="4"/>
        <v>Insurance, pension and standardised guarantee schemes</v>
      </c>
      <c r="D111" s="5"/>
      <c r="E111" s="10">
        <v>3.7382387784239787E-2</v>
      </c>
      <c r="F111" s="10">
        <v>-3.2745651471014405E-3</v>
      </c>
      <c r="G111" s="10">
        <v>-5.86600704588809E-2</v>
      </c>
      <c r="H111" s="10">
        <v>7.4694138302868265E-3</v>
      </c>
      <c r="I111" s="10">
        <v>-4.1861610702766811E-2</v>
      </c>
      <c r="J111" s="10">
        <v>2.1896363431440809E-2</v>
      </c>
      <c r="K111" s="10">
        <v>-2.5475412632792505E-2</v>
      </c>
      <c r="L111" s="10">
        <v>-2.5021324992891628E-2</v>
      </c>
      <c r="M111" s="10">
        <v>-1.1819600981249933E-2</v>
      </c>
      <c r="N111" s="10">
        <v>-2.2307478647316158E-2</v>
      </c>
      <c r="O111" s="10">
        <v>3.1001970915676726E-2</v>
      </c>
      <c r="P111" s="10">
        <v>-0.35973477998794451</v>
      </c>
      <c r="Q111" s="10">
        <v>0.15851198321542886</v>
      </c>
      <c r="R111" s="10">
        <v>0.20849779428836776</v>
      </c>
      <c r="S111" s="10">
        <v>2.1104066602625735E-2</v>
      </c>
      <c r="T111" s="10">
        <v>0.11584404441896712</v>
      </c>
      <c r="U111" s="10">
        <v>-5.2082946915457923E-2</v>
      </c>
      <c r="V111" s="10">
        <v>0.20904264339477427</v>
      </c>
      <c r="W111" s="10">
        <v>2.7045954778896798E-2</v>
      </c>
    </row>
    <row r="112" spans="2:23" x14ac:dyDescent="0.25">
      <c r="B112" s="4" t="str">
        <f t="shared" si="4"/>
        <v>Altri conti attivi</v>
      </c>
      <c r="C112" s="4" t="str">
        <f t="shared" si="4"/>
        <v>Other accounts receivable</v>
      </c>
      <c r="D112" s="5"/>
      <c r="E112" s="10">
        <v>0.12548966842209264</v>
      </c>
      <c r="F112" s="10">
        <v>-5.0006671095567966E-2</v>
      </c>
      <c r="G112" s="10">
        <v>2.6973955597178363E-3</v>
      </c>
      <c r="H112" s="10">
        <v>-4.1082509627143673E-2</v>
      </c>
      <c r="I112" s="10">
        <v>8.7817217132176661E-2</v>
      </c>
      <c r="J112" s="10">
        <v>0.11548992943193677</v>
      </c>
      <c r="K112" s="10">
        <v>-9.803024555866155E-2</v>
      </c>
      <c r="L112" s="10">
        <v>-2.3263489853021246E-2</v>
      </c>
      <c r="M112" s="10">
        <v>-3.6742066628386909E-2</v>
      </c>
      <c r="N112" s="10">
        <v>-1.8931069957364929E-2</v>
      </c>
      <c r="O112" s="10">
        <v>-4.0466056799551398E-2</v>
      </c>
      <c r="P112" s="10">
        <v>0.12843774768591779</v>
      </c>
      <c r="Q112" s="10">
        <v>-9.4019501878105344E-2</v>
      </c>
      <c r="R112" s="10">
        <v>4.553971959732174E-2</v>
      </c>
      <c r="S112" s="10">
        <v>-4.5926548780397515E-2</v>
      </c>
      <c r="T112" s="10">
        <v>0.23910734117708746</v>
      </c>
      <c r="U112" s="10">
        <v>0.1752472479382651</v>
      </c>
      <c r="V112" s="10">
        <v>-2.1239754774623889E-2</v>
      </c>
      <c r="W112" s="10">
        <v>-2.145870696858489E-2</v>
      </c>
    </row>
    <row r="113" spans="2:23" x14ac:dyDescent="0.25">
      <c r="B113" s="2" t="str">
        <f t="shared" si="4"/>
        <v>Totale attività finanziarie (b)</v>
      </c>
      <c r="C113" s="2" t="str">
        <f t="shared" si="4"/>
        <v>Financial assets (b)</v>
      </c>
      <c r="D113" s="8"/>
      <c r="E113" s="11">
        <v>0.11381101803808315</v>
      </c>
      <c r="F113" s="11">
        <v>-9.2582710921414527E-3</v>
      </c>
      <c r="G113" s="11">
        <v>-0.10581193986130383</v>
      </c>
      <c r="H113" s="11">
        <v>1.8132166874221759E-2</v>
      </c>
      <c r="I113" s="11">
        <v>3.1210776992164468E-2</v>
      </c>
      <c r="J113" s="11">
        <v>3.3930711823110436E-2</v>
      </c>
      <c r="K113" s="11">
        <v>-1.5555894561838285E-2</v>
      </c>
      <c r="L113" s="11">
        <v>4.0738361578119571E-4</v>
      </c>
      <c r="M113" s="11">
        <v>1.5155220295136345E-2</v>
      </c>
      <c r="N113" s="11">
        <v>2.8760926836199487E-2</v>
      </c>
      <c r="O113" s="11">
        <v>1.973127198722328E-2</v>
      </c>
      <c r="P113" s="11">
        <v>7.3789446185438909E-2</v>
      </c>
      <c r="Q113" s="11">
        <v>-8.3200892336302949E-3</v>
      </c>
      <c r="R113" s="11">
        <v>7.3229597596585039E-2</v>
      </c>
      <c r="S113" s="11">
        <v>2.9372291109518878E-2</v>
      </c>
      <c r="T113" s="11">
        <v>0.17037316469299044</v>
      </c>
      <c r="U113" s="11">
        <v>5.3928001781268248E-2</v>
      </c>
      <c r="V113" s="11">
        <v>3.1387197925499551E-2</v>
      </c>
      <c r="W113" s="11">
        <v>3.7382582856619981E-2</v>
      </c>
    </row>
    <row r="114" spans="2:23" x14ac:dyDescent="0.25">
      <c r="B114" s="2" t="str">
        <f t="shared" si="4"/>
        <v>Ricchezza lorda (a+b)</v>
      </c>
      <c r="C114" s="2" t="str">
        <f t="shared" si="4"/>
        <v>Gross wealth (a+b)</v>
      </c>
      <c r="D114" s="8"/>
      <c r="E114" s="11">
        <v>9.2992957482313898E-2</v>
      </c>
      <c r="F114" s="11">
        <v>3.9243646023229946E-2</v>
      </c>
      <c r="G114" s="11">
        <v>-9.1105988995489589E-3</v>
      </c>
      <c r="H114" s="11">
        <v>2.3602198321720641E-3</v>
      </c>
      <c r="I114" s="11">
        <v>1.536316120372243E-2</v>
      </c>
      <c r="J114" s="11">
        <v>2.6132908101556357E-2</v>
      </c>
      <c r="K114" s="11">
        <v>-2.4230338201647289E-3</v>
      </c>
      <c r="L114" s="11">
        <v>-1.7706160325629286E-2</v>
      </c>
      <c r="M114" s="11">
        <v>6.2913028107523317E-4</v>
      </c>
      <c r="N114" s="11">
        <v>-2.808780593950443E-3</v>
      </c>
      <c r="O114" s="11">
        <v>-4.7055286096073425E-3</v>
      </c>
      <c r="P114" s="11">
        <v>2.064485310815431E-2</v>
      </c>
      <c r="Q114" s="11">
        <v>-3.219906174327503E-4</v>
      </c>
      <c r="R114" s="11">
        <v>2.8686859790499869E-2</v>
      </c>
      <c r="S114" s="11">
        <v>3.5466070458191811E-3</v>
      </c>
      <c r="T114" s="11">
        <v>7.7687233025372393E-2</v>
      </c>
      <c r="U114" s="11">
        <v>5.0390116056097944E-2</v>
      </c>
      <c r="V114" s="11">
        <v>2.3194712061222023E-2</v>
      </c>
      <c r="W114" s="11">
        <v>2.5902649524441643E-2</v>
      </c>
    </row>
    <row r="115" spans="2:23" x14ac:dyDescent="0.25">
      <c r="B115" s="4" t="str">
        <f t="shared" si="4"/>
        <v>Oro monetario e DSP</v>
      </c>
      <c r="C115" s="4" t="str">
        <f t="shared" si="4"/>
        <v>Monetary gold and SDRs</v>
      </c>
      <c r="D115" s="5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 spans="2:23" x14ac:dyDescent="0.25">
      <c r="B116" s="4" t="str">
        <f>B33</f>
        <v>Biglietti e depositi</v>
      </c>
      <c r="C116" s="4" t="str">
        <f t="shared" si="4"/>
        <v>Currency and deposits</v>
      </c>
      <c r="D116" s="5"/>
      <c r="E116" s="10"/>
      <c r="F116" s="10"/>
      <c r="G116" s="10">
        <v>4.4148282698541243E-2</v>
      </c>
      <c r="H116" s="10">
        <v>5.96587833844806E-2</v>
      </c>
      <c r="I116" s="10">
        <v>2.0257948540240808E-2</v>
      </c>
      <c r="J116" s="10">
        <v>-1.2789228574026472E-2</v>
      </c>
      <c r="K116" s="10">
        <v>8.8372081354897145E-2</v>
      </c>
      <c r="L116" s="10">
        <v>5.708100789067188E-2</v>
      </c>
      <c r="M116" s="10">
        <v>1.4191528631170767E-2</v>
      </c>
      <c r="N116" s="10">
        <v>7.4357842644918293E-2</v>
      </c>
      <c r="O116" s="10">
        <v>0.19435165797758411</v>
      </c>
      <c r="P116" s="10">
        <v>7.8727881936781263E-2</v>
      </c>
      <c r="Q116" s="10">
        <v>2.4102454291987731E-2</v>
      </c>
      <c r="R116" s="10">
        <v>4.9116671704351723E-2</v>
      </c>
      <c r="S116" s="10">
        <v>0.26055334900624744</v>
      </c>
      <c r="T116" s="10">
        <v>0.1080507946952162</v>
      </c>
      <c r="U116" s="10">
        <v>8.8394026459135966E-2</v>
      </c>
      <c r="V116" s="10">
        <v>-4.8247586323263807E-2</v>
      </c>
      <c r="W116" s="10">
        <v>2.2818812830779018E-3</v>
      </c>
    </row>
    <row r="117" spans="2:23" x14ac:dyDescent="0.25">
      <c r="B117" s="4" t="str">
        <f t="shared" ref="B117:C124" si="5">B34</f>
        <v>Titoli</v>
      </c>
      <c r="C117" s="4" t="str">
        <f t="shared" si="5"/>
        <v>Debt securities</v>
      </c>
      <c r="D117" s="5"/>
      <c r="E117" s="10">
        <v>0.13588649364311378</v>
      </c>
      <c r="F117" s="10">
        <v>-4.263212914952022E-2</v>
      </c>
      <c r="G117" s="10">
        <v>-8.2870610157605967E-2</v>
      </c>
      <c r="H117" s="10">
        <v>0.2977192125175836</v>
      </c>
      <c r="I117" s="10">
        <v>0.17568800945382648</v>
      </c>
      <c r="J117" s="10">
        <v>-8.1071293051550905E-2</v>
      </c>
      <c r="K117" s="10">
        <v>0.38578961285610908</v>
      </c>
      <c r="L117" s="10">
        <v>0.12345462957343367</v>
      </c>
      <c r="M117" s="10">
        <v>0.10038762378537451</v>
      </c>
      <c r="N117" s="10">
        <v>-3.771248426057399E-2</v>
      </c>
      <c r="O117" s="10">
        <v>-6.1891658929405166E-2</v>
      </c>
      <c r="P117" s="10">
        <v>0.1523064509871826</v>
      </c>
      <c r="Q117" s="10">
        <v>-0.10467542428436341</v>
      </c>
      <c r="R117" s="10">
        <v>8.3058715635069454E-3</v>
      </c>
      <c r="S117" s="10">
        <v>4.0548621538329742E-2</v>
      </c>
      <c r="T117" s="10">
        <v>0.14585081907758124</v>
      </c>
      <c r="U117" s="10">
        <v>-0.10834566381008237</v>
      </c>
      <c r="V117" s="10">
        <v>0.18832117333307247</v>
      </c>
      <c r="W117" s="10">
        <v>6.7422903167763198E-2</v>
      </c>
    </row>
    <row r="118" spans="2:23" x14ac:dyDescent="0.25">
      <c r="B118" s="4" t="str">
        <f t="shared" si="5"/>
        <v>Prestiti</v>
      </c>
      <c r="C118" s="4" t="str">
        <f t="shared" si="5"/>
        <v>Loans</v>
      </c>
      <c r="D118" s="5"/>
      <c r="E118" s="10">
        <v>9.1784012993770273E-2</v>
      </c>
      <c r="F118" s="10">
        <v>0.13409795334685259</v>
      </c>
      <c r="G118" s="10">
        <v>5.8956456745421326E-2</v>
      </c>
      <c r="H118" s="10">
        <v>1.2935953328944302E-2</v>
      </c>
      <c r="I118" s="10">
        <v>5.0114039504700865E-3</v>
      </c>
      <c r="J118" s="10">
        <v>1.8837416899674327E-2</v>
      </c>
      <c r="K118" s="10">
        <v>-1.8354448813969432E-2</v>
      </c>
      <c r="L118" s="10">
        <v>-4.3316489181657494E-2</v>
      </c>
      <c r="M118" s="10">
        <v>-1.8122723109397755E-2</v>
      </c>
      <c r="N118" s="10">
        <v>-2.4637508155258368E-2</v>
      </c>
      <c r="O118" s="10">
        <v>-1.3368442478263076E-2</v>
      </c>
      <c r="P118" s="10">
        <v>-2.9521615475040314E-2</v>
      </c>
      <c r="Q118" s="10">
        <v>8.1624772060201259E-3</v>
      </c>
      <c r="R118" s="10">
        <v>-7.2499332110064147E-3</v>
      </c>
      <c r="S118" s="10">
        <v>4.8560648770692466E-2</v>
      </c>
      <c r="T118" s="10">
        <v>1.5713121229136012E-2</v>
      </c>
      <c r="U118" s="10">
        <v>2.6733884725541227E-2</v>
      </c>
      <c r="V118" s="10">
        <v>-2.9664356108409045E-2</v>
      </c>
      <c r="W118" s="10">
        <v>-2.4184511124972167E-2</v>
      </c>
    </row>
    <row r="119" spans="2:23" x14ac:dyDescent="0.25">
      <c r="B119" s="4" t="str">
        <f t="shared" si="5"/>
        <v>Azioni e altre partecipazioni</v>
      </c>
      <c r="C119" s="4" t="str">
        <f t="shared" si="5"/>
        <v>Shares and other equity</v>
      </c>
      <c r="D119" s="5"/>
      <c r="E119" s="10">
        <v>0.15126609208929834</v>
      </c>
      <c r="F119" s="10">
        <v>-4.979755013986345E-2</v>
      </c>
      <c r="G119" s="10">
        <v>-0.11367526366142648</v>
      </c>
      <c r="H119" s="10">
        <v>-5.8005047235621526E-2</v>
      </c>
      <c r="I119" s="10">
        <v>-8.5970665473710739E-2</v>
      </c>
      <c r="J119" s="10">
        <v>-3.2723768356503244E-2</v>
      </c>
      <c r="K119" s="10">
        <v>6.1905649754731493E-2</v>
      </c>
      <c r="L119" s="10">
        <v>5.9612910341465652E-2</v>
      </c>
      <c r="M119" s="10">
        <v>2.9241824373426473E-2</v>
      </c>
      <c r="N119" s="10">
        <v>8.3705473132394001E-2</v>
      </c>
      <c r="O119" s="10">
        <v>-6.4886169326072176E-4</v>
      </c>
      <c r="P119" s="10">
        <v>3.7518903434089597E-2</v>
      </c>
      <c r="Q119" s="10">
        <v>-2.5146918484969898E-2</v>
      </c>
      <c r="R119" s="10">
        <v>0.13622373600440005</v>
      </c>
      <c r="S119" s="10">
        <v>1.0142755122368596E-2</v>
      </c>
      <c r="T119" s="10">
        <v>0.18603606066940351</v>
      </c>
      <c r="U119" s="10">
        <v>-7.3467066771207351E-3</v>
      </c>
      <c r="V119" s="10">
        <v>0.13917594187769347</v>
      </c>
      <c r="W119" s="10">
        <v>3.5014366944917968E-2</v>
      </c>
    </row>
    <row r="120" spans="2:23" x14ac:dyDescent="0.25">
      <c r="B120" s="4" t="str">
        <f t="shared" si="5"/>
        <v>Derivati</v>
      </c>
      <c r="C120" s="4" t="str">
        <f t="shared" si="5"/>
        <v>Derivatives</v>
      </c>
      <c r="D120" s="5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 spans="2:23" x14ac:dyDescent="0.25">
      <c r="B121" s="4" t="str">
        <f t="shared" si="5"/>
        <v>Quote di fondi comuni</v>
      </c>
      <c r="C121" s="4" t="str">
        <f t="shared" si="5"/>
        <v>Mutual fund shares</v>
      </c>
      <c r="D121" s="5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 spans="2:23" x14ac:dyDescent="0.25">
      <c r="B122" s="4" t="str">
        <f t="shared" si="5"/>
        <v>Riserve assicurative e garanzie standard</v>
      </c>
      <c r="C122" s="4" t="str">
        <f t="shared" si="5"/>
        <v>Insurance, pension and standardised guarantee schemes</v>
      </c>
      <c r="D122" s="5"/>
      <c r="E122" s="10">
        <v>6.5509519881042227E-2</v>
      </c>
      <c r="F122" s="10">
        <v>-1.8161704247621192E-2</v>
      </c>
      <c r="G122" s="10">
        <v>-1.7115745250302385E-2</v>
      </c>
      <c r="H122" s="10">
        <v>-3.0883552676871553E-2</v>
      </c>
      <c r="I122" s="10">
        <v>-3.2140669846827279E-2</v>
      </c>
      <c r="J122" s="10">
        <v>-3.3553986669602576E-2</v>
      </c>
      <c r="K122" s="10">
        <v>-4.1117454436492611E-2</v>
      </c>
      <c r="L122" s="10">
        <v>-2.9543466630525431E-2</v>
      </c>
      <c r="M122" s="10">
        <v>-2.3102055557013355E-2</v>
      </c>
      <c r="N122" s="10">
        <v>-1.3281656017287992E-2</v>
      </c>
      <c r="O122" s="10">
        <v>-1.7291275046393932E-3</v>
      </c>
      <c r="P122" s="10">
        <v>9.8461750365895669E-3</v>
      </c>
      <c r="Q122" s="10">
        <v>1.5883364998606198E-2</v>
      </c>
      <c r="R122" s="10">
        <v>1.0309589551507544E-2</v>
      </c>
      <c r="S122" s="10">
        <v>9.3648909346963859E-4</v>
      </c>
      <c r="T122" s="10">
        <v>5.6916451549954153E-3</v>
      </c>
      <c r="U122" s="10">
        <v>3.0532146247740134E-2</v>
      </c>
      <c r="V122" s="10">
        <v>9.1199731065039098E-3</v>
      </c>
      <c r="W122" s="10">
        <v>3.3717754069561008E-3</v>
      </c>
    </row>
    <row r="123" spans="2:23" x14ac:dyDescent="0.25">
      <c r="B123" s="4" t="str">
        <f t="shared" si="5"/>
        <v>Altri conti passivi</v>
      </c>
      <c r="C123" s="4" t="str">
        <f t="shared" si="5"/>
        <v>Other accounts payable</v>
      </c>
      <c r="D123" s="5"/>
      <c r="E123" s="10">
        <v>0.13567671816689861</v>
      </c>
      <c r="F123" s="10">
        <v>-5.6980951850223928E-2</v>
      </c>
      <c r="G123" s="10">
        <v>1.6962290461831613E-3</v>
      </c>
      <c r="H123" s="10">
        <v>-6.5059250171641769E-2</v>
      </c>
      <c r="I123" s="10">
        <v>0.12160926369480501</v>
      </c>
      <c r="J123" s="10">
        <v>0.12084216641050607</v>
      </c>
      <c r="K123" s="10">
        <v>-0.10960988581876491</v>
      </c>
      <c r="L123" s="10">
        <v>1.6322605446911611E-3</v>
      </c>
      <c r="M123" s="10">
        <v>-2.6745792802807797E-2</v>
      </c>
      <c r="N123" s="10">
        <v>-1.2776453530949094E-2</v>
      </c>
      <c r="O123" s="10">
        <v>-3.4544274131334513E-2</v>
      </c>
      <c r="P123" s="10">
        <v>0.12661162896785833</v>
      </c>
      <c r="Q123" s="10">
        <v>-0.10344517543028559</v>
      </c>
      <c r="R123" s="10">
        <v>5.5832407916443241E-2</v>
      </c>
      <c r="S123" s="10">
        <v>-5.3581694041261257E-2</v>
      </c>
      <c r="T123" s="10">
        <v>0.2217896313381848</v>
      </c>
      <c r="U123" s="10">
        <v>0.15282281601100622</v>
      </c>
      <c r="V123" s="10">
        <v>-5.2694632846106468E-2</v>
      </c>
      <c r="W123" s="10">
        <v>-6.7592467043711057E-3</v>
      </c>
    </row>
    <row r="124" spans="2:23" x14ac:dyDescent="0.25">
      <c r="B124" s="2" t="str">
        <f>B41</f>
        <v>Totale passività finanziarie (c)</v>
      </c>
      <c r="C124" s="2" t="str">
        <f t="shared" si="5"/>
        <v>Financial liabilities (c)</v>
      </c>
      <c r="D124" s="8"/>
      <c r="E124" s="11">
        <v>0.12983325343948862</v>
      </c>
      <c r="F124" s="11">
        <v>5.4468573699818848E-3</v>
      </c>
      <c r="G124" s="11">
        <v>-4.1754643183569806E-2</v>
      </c>
      <c r="H124" s="11">
        <v>-2.7306018401369894E-2</v>
      </c>
      <c r="I124" s="11">
        <v>-1.6086137061558897E-2</v>
      </c>
      <c r="J124" s="11">
        <v>1.1098336664432053E-2</v>
      </c>
      <c r="K124" s="11">
        <v>6.8378796832970741E-3</v>
      </c>
      <c r="L124" s="11">
        <v>1.3987591077672798E-2</v>
      </c>
      <c r="M124" s="11">
        <v>7.1408258266239047E-3</v>
      </c>
      <c r="N124" s="11">
        <v>2.6852973046806311E-2</v>
      </c>
      <c r="O124" s="11">
        <v>-1.0543997332295165E-2</v>
      </c>
      <c r="P124" s="11">
        <v>3.3697551460260156E-2</v>
      </c>
      <c r="Q124" s="11">
        <v>-2.8940516999966772E-2</v>
      </c>
      <c r="R124" s="11">
        <v>7.2407417973406121E-2</v>
      </c>
      <c r="S124" s="11">
        <v>1.6087517251878493E-2</v>
      </c>
      <c r="T124" s="11">
        <v>0.14340775179967699</v>
      </c>
      <c r="U124" s="11">
        <v>1.8243134189307921E-2</v>
      </c>
      <c r="V124" s="11">
        <v>5.8531656282756708E-2</v>
      </c>
      <c r="W124" s="11">
        <v>1.4954277859338746E-2</v>
      </c>
    </row>
    <row r="125" spans="2:23" x14ac:dyDescent="0.25">
      <c r="B125" s="2" t="str">
        <f t="shared" ref="B125:C125" si="6">B42</f>
        <v>Ricchezza netta (a+b-c)</v>
      </c>
      <c r="C125" s="2" t="str">
        <f t="shared" si="6"/>
        <v>Net wealth (a+b-c)</v>
      </c>
      <c r="D125" s="8"/>
      <c r="E125" s="11">
        <v>-4.6232670350413028E-2</v>
      </c>
      <c r="F125" s="11">
        <v>0.19054521137760227</v>
      </c>
      <c r="G125" s="11">
        <v>0.11430929597265753</v>
      </c>
      <c r="H125" s="11">
        <v>9.8812980780000795E-2</v>
      </c>
      <c r="I125" s="11">
        <v>0.1058771263870994</v>
      </c>
      <c r="J125" s="11">
        <v>6.4631592477746816E-2</v>
      </c>
      <c r="K125" s="11">
        <v>-2.4944813719469831E-2</v>
      </c>
      <c r="L125" s="11">
        <v>-9.7295129320322749E-2</v>
      </c>
      <c r="M125" s="11">
        <v>-1.7738797920179017E-2</v>
      </c>
      <c r="N125" s="11">
        <v>-8.8596697085340514E-2</v>
      </c>
      <c r="O125" s="11">
        <v>1.4319526417704903E-2</v>
      </c>
      <c r="P125" s="11">
        <v>-2.0845675375062569E-2</v>
      </c>
      <c r="Q125" s="11">
        <v>9.5714940507795901E-2</v>
      </c>
      <c r="R125" s="11">
        <v>-0.10133756898720943</v>
      </c>
      <c r="S125" s="11">
        <v>-4.0960722577023864E-2</v>
      </c>
      <c r="T125" s="11">
        <v>-0.16942724154375161</v>
      </c>
      <c r="U125" s="11">
        <v>0.21679300289962838</v>
      </c>
      <c r="V125" s="11">
        <v>-0.12987329539303652</v>
      </c>
      <c r="W125" s="11">
        <v>8.3596074653908461E-2</v>
      </c>
    </row>
    <row r="126" spans="2:23" ht="17.399999999999999" x14ac:dyDescent="0.3">
      <c r="B126" s="19"/>
    </row>
    <row r="127" spans="2:23" x14ac:dyDescent="0.25">
      <c r="B127" s="20" t="s">
        <v>76</v>
      </c>
    </row>
    <row r="128" spans="2:23" x14ac:dyDescent="0.25">
      <c r="B128" s="20" t="s">
        <v>181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W128"/>
  <sheetViews>
    <sheetView zoomScale="70" zoomScaleNormal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9.33203125" defaultRowHeight="13.8" x14ac:dyDescent="0.25"/>
  <cols>
    <col min="1" max="1" width="5.44140625" style="1" customWidth="1"/>
    <col min="2" max="2" width="38.5546875" style="1" customWidth="1"/>
    <col min="3" max="3" width="36.109375" style="1" bestFit="1" customWidth="1"/>
    <col min="4" max="16384" width="9.33203125" style="1"/>
  </cols>
  <sheetData>
    <row r="2" spans="2:23" ht="15.6" x14ac:dyDescent="0.3">
      <c r="B2" s="24" t="s">
        <v>134</v>
      </c>
    </row>
    <row r="3" spans="2:23" ht="15.6" x14ac:dyDescent="0.3">
      <c r="B3" s="24" t="s">
        <v>167</v>
      </c>
    </row>
    <row r="5" spans="2:23" x14ac:dyDescent="0.25">
      <c r="B5" s="2" t="s">
        <v>52</v>
      </c>
      <c r="C5" s="2" t="s">
        <v>51</v>
      </c>
      <c r="D5" s="61" t="s">
        <v>0</v>
      </c>
      <c r="E5" s="61" t="s">
        <v>1</v>
      </c>
      <c r="F5" s="61" t="s">
        <v>2</v>
      </c>
      <c r="G5" s="61" t="s">
        <v>3</v>
      </c>
      <c r="H5" s="61" t="s">
        <v>4</v>
      </c>
      <c r="I5" s="61" t="s">
        <v>5</v>
      </c>
      <c r="J5" s="61" t="s">
        <v>6</v>
      </c>
      <c r="K5" s="61" t="s">
        <v>7</v>
      </c>
      <c r="L5" s="61" t="s">
        <v>8</v>
      </c>
      <c r="M5" s="61" t="s">
        <v>9</v>
      </c>
      <c r="N5" s="61" t="s">
        <v>10</v>
      </c>
      <c r="O5" s="61" t="s">
        <v>11</v>
      </c>
      <c r="P5" s="61" t="s">
        <v>12</v>
      </c>
      <c r="Q5" s="61" t="s">
        <v>131</v>
      </c>
      <c r="R5" s="61" t="s">
        <v>132</v>
      </c>
      <c r="S5" s="61" t="s">
        <v>133</v>
      </c>
      <c r="T5" s="61" t="s">
        <v>172</v>
      </c>
      <c r="U5" s="61" t="s">
        <v>179</v>
      </c>
      <c r="V5" s="61" t="s">
        <v>180</v>
      </c>
      <c r="W5" s="61" t="s">
        <v>182</v>
      </c>
    </row>
    <row r="6" spans="2:23" x14ac:dyDescent="0.25">
      <c r="B6" s="4" t="s">
        <v>13</v>
      </c>
      <c r="C6" s="4" t="s">
        <v>53</v>
      </c>
      <c r="D6" s="66">
        <v>7498.9</v>
      </c>
      <c r="E6" s="66">
        <v>7295.9</v>
      </c>
      <c r="F6" s="66">
        <v>6519.2</v>
      </c>
      <c r="G6" s="66">
        <v>6702.5</v>
      </c>
      <c r="H6" s="66">
        <v>6896.6</v>
      </c>
      <c r="I6" s="66">
        <v>7509.6</v>
      </c>
      <c r="J6" s="66">
        <v>8832</v>
      </c>
      <c r="K6" s="66">
        <v>9241.7000000000007</v>
      </c>
      <c r="L6" s="66">
        <v>9343.2999999999993</v>
      </c>
      <c r="M6" s="66">
        <v>8965.6</v>
      </c>
      <c r="N6" s="66">
        <v>9850.7000000000007</v>
      </c>
      <c r="O6" s="66">
        <v>9853.9</v>
      </c>
      <c r="P6" s="66">
        <v>9825</v>
      </c>
      <c r="Q6" s="66">
        <v>9368.1</v>
      </c>
      <c r="R6" s="66">
        <v>9767.7000000000007</v>
      </c>
      <c r="S6" s="66">
        <v>10030.5</v>
      </c>
      <c r="T6" s="66">
        <v>10259.6</v>
      </c>
      <c r="U6" s="66">
        <v>10524.8</v>
      </c>
      <c r="V6" s="66">
        <v>10780.8</v>
      </c>
      <c r="W6" s="66">
        <v>11613.1</v>
      </c>
    </row>
    <row r="7" spans="2:23" x14ac:dyDescent="0.25">
      <c r="B7" s="4" t="s">
        <v>39</v>
      </c>
      <c r="C7" s="4" t="s">
        <v>54</v>
      </c>
      <c r="D7" s="66">
        <v>50045.7</v>
      </c>
      <c r="E7" s="66">
        <v>54377.1</v>
      </c>
      <c r="F7" s="66">
        <v>61366.2</v>
      </c>
      <c r="G7" s="66">
        <v>66174.2</v>
      </c>
      <c r="H7" s="66">
        <v>72055.600000000006</v>
      </c>
      <c r="I7" s="66">
        <v>77922.3</v>
      </c>
      <c r="J7" s="66">
        <v>81877</v>
      </c>
      <c r="K7" s="66">
        <v>84403.9</v>
      </c>
      <c r="L7" s="66">
        <v>87572.7</v>
      </c>
      <c r="M7" s="66">
        <v>85172.800000000003</v>
      </c>
      <c r="N7" s="66">
        <v>87685.6</v>
      </c>
      <c r="O7" s="66">
        <v>89523.6</v>
      </c>
      <c r="P7" s="66">
        <v>98854.7</v>
      </c>
      <c r="Q7" s="66">
        <v>100928.6</v>
      </c>
      <c r="R7" s="66">
        <v>107978</v>
      </c>
      <c r="S7" s="66">
        <v>108871.1</v>
      </c>
      <c r="T7" s="66">
        <v>114572.6</v>
      </c>
      <c r="U7" s="66">
        <v>121001.3</v>
      </c>
      <c r="V7" s="66">
        <v>120406.2</v>
      </c>
      <c r="W7" s="66">
        <v>125450</v>
      </c>
    </row>
    <row r="8" spans="2:23" x14ac:dyDescent="0.25">
      <c r="B8" s="4" t="s">
        <v>38</v>
      </c>
      <c r="C8" s="4" t="s">
        <v>55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66">
        <v>0</v>
      </c>
    </row>
    <row r="9" spans="2:23" x14ac:dyDescent="0.25">
      <c r="B9" s="4" t="s">
        <v>118</v>
      </c>
      <c r="C9" s="4" t="s">
        <v>96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66">
        <v>0</v>
      </c>
    </row>
    <row r="10" spans="2:23" x14ac:dyDescent="0.25">
      <c r="B10" s="58" t="s">
        <v>122</v>
      </c>
      <c r="C10" s="4" t="s">
        <v>130</v>
      </c>
      <c r="D10" s="66">
        <v>3695.9</v>
      </c>
      <c r="E10" s="66">
        <v>3742.2</v>
      </c>
      <c r="F10" s="66">
        <v>3757.6</v>
      </c>
      <c r="G10" s="66">
        <v>3913.7</v>
      </c>
      <c r="H10" s="66">
        <v>4034.8</v>
      </c>
      <c r="I10" s="66">
        <v>4009.8</v>
      </c>
      <c r="J10" s="66">
        <v>4035.6</v>
      </c>
      <c r="K10" s="66">
        <v>4109.6000000000004</v>
      </c>
      <c r="L10" s="66">
        <v>4040.7</v>
      </c>
      <c r="M10" s="66">
        <v>3991.8</v>
      </c>
      <c r="N10" s="66">
        <v>4202.1000000000004</v>
      </c>
      <c r="O10" s="66">
        <v>4347.6000000000004</v>
      </c>
      <c r="P10" s="66">
        <v>4392.8999999999996</v>
      </c>
      <c r="Q10" s="66">
        <v>4369.5</v>
      </c>
      <c r="R10" s="66">
        <v>4527.3999999999996</v>
      </c>
      <c r="S10" s="66">
        <v>4515.8</v>
      </c>
      <c r="T10" s="66">
        <v>4909.6000000000004</v>
      </c>
      <c r="U10" s="66">
        <v>5245.8</v>
      </c>
      <c r="V10" s="66">
        <v>5679.3</v>
      </c>
      <c r="W10" s="66">
        <v>5898.5</v>
      </c>
    </row>
    <row r="11" spans="2:23" x14ac:dyDescent="0.25">
      <c r="B11" s="58" t="s">
        <v>123</v>
      </c>
      <c r="C11" s="6" t="s">
        <v>57</v>
      </c>
      <c r="D11" s="66">
        <v>366.4</v>
      </c>
      <c r="E11" s="66">
        <v>372.5</v>
      </c>
      <c r="F11" s="66">
        <v>381.7</v>
      </c>
      <c r="G11" s="66">
        <v>388.4</v>
      </c>
      <c r="H11" s="66">
        <v>402.9</v>
      </c>
      <c r="I11" s="66">
        <v>385.8</v>
      </c>
      <c r="J11" s="66">
        <v>374.2</v>
      </c>
      <c r="K11" s="66">
        <v>363.8</v>
      </c>
      <c r="L11" s="66">
        <v>355.7</v>
      </c>
      <c r="M11" s="66">
        <v>352.1</v>
      </c>
      <c r="N11" s="66">
        <v>377.6</v>
      </c>
      <c r="O11" s="66">
        <v>408.1</v>
      </c>
      <c r="P11" s="66">
        <v>443.3</v>
      </c>
      <c r="Q11" s="66">
        <v>473.5</v>
      </c>
      <c r="R11" s="66">
        <v>518.6</v>
      </c>
      <c r="S11" s="66">
        <v>524.29999999999995</v>
      </c>
      <c r="T11" s="66">
        <v>555.6</v>
      </c>
      <c r="U11" s="66">
        <v>580.20000000000005</v>
      </c>
      <c r="V11" s="66">
        <v>611.5</v>
      </c>
      <c r="W11" s="66">
        <v>601.4</v>
      </c>
    </row>
    <row r="12" spans="2:23" x14ac:dyDescent="0.25">
      <c r="B12" s="58" t="s">
        <v>124</v>
      </c>
      <c r="C12" s="6" t="s">
        <v>58</v>
      </c>
      <c r="D12" s="66">
        <v>1747</v>
      </c>
      <c r="E12" s="66">
        <v>1672.2</v>
      </c>
      <c r="F12" s="66">
        <v>1638.6</v>
      </c>
      <c r="G12" s="66">
        <v>1699.9</v>
      </c>
      <c r="H12" s="66">
        <v>1751.1</v>
      </c>
      <c r="I12" s="66">
        <v>1688.3</v>
      </c>
      <c r="J12" s="66">
        <v>1782.1</v>
      </c>
      <c r="K12" s="66">
        <v>1843.3</v>
      </c>
      <c r="L12" s="66">
        <v>1836.3</v>
      </c>
      <c r="M12" s="66">
        <v>1783.6</v>
      </c>
      <c r="N12" s="66">
        <v>1911.1</v>
      </c>
      <c r="O12" s="66">
        <v>2104.4</v>
      </c>
      <c r="P12" s="66">
        <v>2109.1999999999998</v>
      </c>
      <c r="Q12" s="66">
        <v>2084.5</v>
      </c>
      <c r="R12" s="66">
        <v>2145.9</v>
      </c>
      <c r="S12" s="66">
        <v>2238.3000000000002</v>
      </c>
      <c r="T12" s="66">
        <v>2409.6999999999998</v>
      </c>
      <c r="U12" s="66">
        <v>2526.1</v>
      </c>
      <c r="V12" s="66">
        <v>2743.8</v>
      </c>
      <c r="W12" s="66">
        <v>2864.7</v>
      </c>
    </row>
    <row r="13" spans="2:23" x14ac:dyDescent="0.25">
      <c r="B13" s="58" t="s">
        <v>120</v>
      </c>
      <c r="C13" s="6" t="s">
        <v>129</v>
      </c>
      <c r="D13" s="66">
        <v>1582.5</v>
      </c>
      <c r="E13" s="66">
        <v>1697.5</v>
      </c>
      <c r="F13" s="66">
        <v>1737.3</v>
      </c>
      <c r="G13" s="66">
        <v>1825.5</v>
      </c>
      <c r="H13" s="66">
        <v>1880.9</v>
      </c>
      <c r="I13" s="66">
        <v>1935.6</v>
      </c>
      <c r="J13" s="66">
        <v>1879.4</v>
      </c>
      <c r="K13" s="66">
        <v>1902.5</v>
      </c>
      <c r="L13" s="66">
        <v>1848.8</v>
      </c>
      <c r="M13" s="66">
        <v>1856.1</v>
      </c>
      <c r="N13" s="66">
        <v>1913.4</v>
      </c>
      <c r="O13" s="66">
        <v>1835.2</v>
      </c>
      <c r="P13" s="66">
        <v>1840.5</v>
      </c>
      <c r="Q13" s="66">
        <v>1811.5</v>
      </c>
      <c r="R13" s="66">
        <v>1863</v>
      </c>
      <c r="S13" s="66">
        <v>1753.2</v>
      </c>
      <c r="T13" s="66">
        <v>1944.2</v>
      </c>
      <c r="U13" s="66">
        <v>2139.4</v>
      </c>
      <c r="V13" s="66">
        <v>2324</v>
      </c>
      <c r="W13" s="66">
        <v>2432.4</v>
      </c>
    </row>
    <row r="14" spans="2:23" x14ac:dyDescent="0.25">
      <c r="B14" s="4" t="s">
        <v>14</v>
      </c>
      <c r="C14" s="4" t="s">
        <v>59</v>
      </c>
      <c r="D14" s="66">
        <v>0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  <c r="V14" s="66">
        <v>0</v>
      </c>
      <c r="W14" s="66">
        <v>0</v>
      </c>
    </row>
    <row r="15" spans="2:23" x14ac:dyDescent="0.25">
      <c r="B15" s="4" t="s">
        <v>43</v>
      </c>
      <c r="C15" s="4" t="s">
        <v>60</v>
      </c>
      <c r="D15" s="66">
        <v>5353.2</v>
      </c>
      <c r="E15" s="66">
        <v>5608.9</v>
      </c>
      <c r="F15" s="66">
        <v>5503.2</v>
      </c>
      <c r="G15" s="66">
        <v>5924.8</v>
      </c>
      <c r="H15" s="66">
        <v>5728.2</v>
      </c>
      <c r="I15" s="66">
        <v>5776.8</v>
      </c>
      <c r="J15" s="66">
        <v>5359.3</v>
      </c>
      <c r="K15" s="66">
        <v>5063.6000000000004</v>
      </c>
      <c r="L15" s="66">
        <v>4808.5</v>
      </c>
      <c r="M15" s="66">
        <v>4810.1000000000004</v>
      </c>
      <c r="N15" s="66">
        <v>5112.5</v>
      </c>
      <c r="O15" s="66">
        <v>5351.7</v>
      </c>
      <c r="P15" s="66">
        <v>5452.8</v>
      </c>
      <c r="Q15" s="66">
        <v>5527.1</v>
      </c>
      <c r="R15" s="66">
        <v>5817.9</v>
      </c>
      <c r="S15" s="66">
        <v>6251.1</v>
      </c>
      <c r="T15" s="66">
        <v>6442.3</v>
      </c>
      <c r="U15" s="66">
        <v>7004.1</v>
      </c>
      <c r="V15" s="66">
        <v>7101.3</v>
      </c>
      <c r="W15" s="66">
        <v>7245.9</v>
      </c>
    </row>
    <row r="16" spans="2:23" x14ac:dyDescent="0.25">
      <c r="B16" s="59" t="s">
        <v>127</v>
      </c>
      <c r="C16" s="7" t="s">
        <v>117</v>
      </c>
      <c r="D16" s="66">
        <v>2297</v>
      </c>
      <c r="E16" s="66">
        <v>2403.1999999999998</v>
      </c>
      <c r="F16" s="66">
        <v>2494</v>
      </c>
      <c r="G16" s="66">
        <v>2612.3000000000002</v>
      </c>
      <c r="H16" s="66">
        <v>2571.4</v>
      </c>
      <c r="I16" s="66">
        <v>2638.1</v>
      </c>
      <c r="J16" s="66">
        <v>2290.6999999999998</v>
      </c>
      <c r="K16" s="66">
        <v>2112.1</v>
      </c>
      <c r="L16" s="66">
        <v>1969</v>
      </c>
      <c r="M16" s="66">
        <v>1886.9</v>
      </c>
      <c r="N16" s="66">
        <v>1883.7</v>
      </c>
      <c r="O16" s="66">
        <v>1854.3</v>
      </c>
      <c r="P16" s="66">
        <v>1843.1</v>
      </c>
      <c r="Q16" s="66">
        <v>1808.2</v>
      </c>
      <c r="R16" s="66">
        <v>1788.2</v>
      </c>
      <c r="S16" s="66">
        <v>1885.8</v>
      </c>
      <c r="T16" s="66">
        <v>1990.2</v>
      </c>
      <c r="U16" s="66">
        <v>2052.3000000000002</v>
      </c>
      <c r="V16" s="66">
        <v>2128.1999999999998</v>
      </c>
      <c r="W16" s="66">
        <v>2246.5</v>
      </c>
    </row>
    <row r="17" spans="2:23" x14ac:dyDescent="0.25">
      <c r="B17" s="58" t="s">
        <v>171</v>
      </c>
      <c r="C17" s="7" t="s">
        <v>170</v>
      </c>
      <c r="D17" s="66">
        <v>3056.2</v>
      </c>
      <c r="E17" s="66">
        <v>3205.7</v>
      </c>
      <c r="F17" s="66">
        <v>3009.2</v>
      </c>
      <c r="G17" s="66">
        <v>3312.5</v>
      </c>
      <c r="H17" s="66">
        <v>3156.8</v>
      </c>
      <c r="I17" s="66">
        <v>3138.7</v>
      </c>
      <c r="J17" s="66">
        <v>3068.6</v>
      </c>
      <c r="K17" s="66">
        <v>2951.5</v>
      </c>
      <c r="L17" s="66">
        <v>2839.5</v>
      </c>
      <c r="M17" s="66">
        <v>2923.2</v>
      </c>
      <c r="N17" s="66">
        <v>3228.8</v>
      </c>
      <c r="O17" s="66">
        <v>3497.4</v>
      </c>
      <c r="P17" s="66">
        <v>3609.7</v>
      </c>
      <c r="Q17" s="66">
        <v>3718.9</v>
      </c>
      <c r="R17" s="66">
        <v>4029.7</v>
      </c>
      <c r="S17" s="66">
        <v>4365.3</v>
      </c>
      <c r="T17" s="66">
        <v>4452.1000000000004</v>
      </c>
      <c r="U17" s="66">
        <v>4951.8</v>
      </c>
      <c r="V17" s="66">
        <v>4973.1000000000004</v>
      </c>
      <c r="W17" s="66">
        <v>4999.3999999999996</v>
      </c>
    </row>
    <row r="18" spans="2:23" x14ac:dyDescent="0.25">
      <c r="B18" s="4" t="s">
        <v>15</v>
      </c>
      <c r="C18" s="4" t="s">
        <v>61</v>
      </c>
      <c r="D18" s="66">
        <v>12.3</v>
      </c>
      <c r="E18" s="66">
        <v>12.8</v>
      </c>
      <c r="F18" s="66">
        <v>13.3</v>
      </c>
      <c r="G18" s="66">
        <v>13</v>
      </c>
      <c r="H18" s="66">
        <v>12.1</v>
      </c>
      <c r="I18" s="66">
        <v>12.4</v>
      </c>
      <c r="J18" s="66">
        <v>11.4</v>
      </c>
      <c r="K18" s="66">
        <v>9.6</v>
      </c>
      <c r="L18" s="66">
        <v>15.5</v>
      </c>
      <c r="M18" s="66">
        <v>22.8</v>
      </c>
      <c r="N18" s="66">
        <v>26.8</v>
      </c>
      <c r="O18" s="66">
        <v>31.8</v>
      </c>
      <c r="P18" s="66">
        <v>30.4</v>
      </c>
      <c r="Q18" s="66">
        <v>28.7</v>
      </c>
      <c r="R18" s="66">
        <v>29.7</v>
      </c>
      <c r="S18" s="66">
        <v>28.1</v>
      </c>
      <c r="T18" s="66">
        <v>27.4</v>
      </c>
      <c r="U18" s="66">
        <v>31.6</v>
      </c>
      <c r="V18" s="66">
        <v>18.3</v>
      </c>
      <c r="W18" s="66">
        <v>2.6</v>
      </c>
    </row>
    <row r="19" spans="2:23" x14ac:dyDescent="0.25">
      <c r="B19" s="4" t="s">
        <v>16</v>
      </c>
      <c r="C19" s="4" t="s">
        <v>62</v>
      </c>
      <c r="D19" s="66">
        <v>63.8</v>
      </c>
      <c r="E19" s="66">
        <v>63.5</v>
      </c>
      <c r="F19" s="66">
        <v>63.9</v>
      </c>
      <c r="G19" s="66">
        <v>63.4</v>
      </c>
      <c r="H19" s="66">
        <v>62.5</v>
      </c>
      <c r="I19" s="66">
        <v>61.7</v>
      </c>
      <c r="J19" s="66">
        <v>60.1</v>
      </c>
      <c r="K19" s="66">
        <v>58.1</v>
      </c>
      <c r="L19" s="66">
        <v>43.4</v>
      </c>
      <c r="M19" s="66">
        <v>42.7</v>
      </c>
      <c r="N19" s="66">
        <v>41.8</v>
      </c>
      <c r="O19" s="66">
        <v>41.2</v>
      </c>
      <c r="P19" s="66">
        <v>40.700000000000003</v>
      </c>
      <c r="Q19" s="66">
        <v>40.299999999999997</v>
      </c>
      <c r="R19" s="66">
        <v>39.6</v>
      </c>
      <c r="S19" s="66">
        <v>40.700000000000003</v>
      </c>
      <c r="T19" s="66">
        <v>41</v>
      </c>
      <c r="U19" s="66">
        <v>41.4</v>
      </c>
      <c r="V19" s="66">
        <v>41.7</v>
      </c>
      <c r="W19" s="66">
        <v>42</v>
      </c>
    </row>
    <row r="20" spans="2:23" x14ac:dyDescent="0.25">
      <c r="B20" s="2" t="s">
        <v>42</v>
      </c>
      <c r="C20" s="2" t="s">
        <v>63</v>
      </c>
      <c r="D20" s="67">
        <v>66669.7</v>
      </c>
      <c r="E20" s="67">
        <v>71100.3</v>
      </c>
      <c r="F20" s="67">
        <v>77223.3</v>
      </c>
      <c r="G20" s="67">
        <v>82791.7</v>
      </c>
      <c r="H20" s="67">
        <v>88789.8</v>
      </c>
      <c r="I20" s="67">
        <v>95292.5</v>
      </c>
      <c r="J20" s="67">
        <v>100175.4</v>
      </c>
      <c r="K20" s="67">
        <v>102886.5</v>
      </c>
      <c r="L20" s="67">
        <v>105824.1</v>
      </c>
      <c r="M20" s="67">
        <v>103005.8</v>
      </c>
      <c r="N20" s="67">
        <v>106919.5</v>
      </c>
      <c r="O20" s="67">
        <v>109149.8</v>
      </c>
      <c r="P20" s="67">
        <v>118596.5</v>
      </c>
      <c r="Q20" s="67">
        <v>120262.3</v>
      </c>
      <c r="R20" s="67">
        <v>128160.3</v>
      </c>
      <c r="S20" s="67">
        <v>129737.3</v>
      </c>
      <c r="T20" s="67">
        <v>136252.4</v>
      </c>
      <c r="U20" s="67">
        <v>143849</v>
      </c>
      <c r="V20" s="67">
        <v>144027.6</v>
      </c>
      <c r="W20" s="67">
        <v>150252.20000000001</v>
      </c>
    </row>
    <row r="21" spans="2:23" x14ac:dyDescent="0.25">
      <c r="B21" s="4" t="s">
        <v>17</v>
      </c>
      <c r="C21" s="4" t="s">
        <v>64</v>
      </c>
      <c r="D21" s="66">
        <v>34472.879999999997</v>
      </c>
      <c r="E21" s="66">
        <v>38256.04</v>
      </c>
      <c r="F21" s="66">
        <v>45018.16</v>
      </c>
      <c r="G21" s="66">
        <v>49183.27</v>
      </c>
      <c r="H21" s="66">
        <v>66945.22</v>
      </c>
      <c r="I21" s="66">
        <v>90388.05</v>
      </c>
      <c r="J21" s="66">
        <v>103021.79</v>
      </c>
      <c r="K21" s="66">
        <v>106591.3</v>
      </c>
      <c r="L21" s="66">
        <v>75521.789999999994</v>
      </c>
      <c r="M21" s="66">
        <v>85180.53</v>
      </c>
      <c r="N21" s="66">
        <v>84543.45</v>
      </c>
      <c r="O21" s="66">
        <v>93097.54</v>
      </c>
      <c r="P21" s="66">
        <v>91644.41</v>
      </c>
      <c r="Q21" s="66">
        <v>95096.79</v>
      </c>
      <c r="R21" s="66">
        <v>113804.96</v>
      </c>
      <c r="S21" s="66">
        <v>128560.47</v>
      </c>
      <c r="T21" s="66">
        <v>152209.95000000001</v>
      </c>
      <c r="U21" s="66">
        <v>161074.13</v>
      </c>
      <c r="V21" s="66">
        <v>173576.27</v>
      </c>
      <c r="W21" s="66">
        <v>225165.57</v>
      </c>
    </row>
    <row r="22" spans="2:23" x14ac:dyDescent="0.25">
      <c r="B22" s="4" t="s">
        <v>18</v>
      </c>
      <c r="C22" s="4" t="s">
        <v>65</v>
      </c>
      <c r="D22" s="66">
        <v>656188.44999999995</v>
      </c>
      <c r="E22" s="66">
        <v>784514.92</v>
      </c>
      <c r="F22" s="66">
        <v>868411.64</v>
      </c>
      <c r="G22" s="66">
        <v>982081.95</v>
      </c>
      <c r="H22" s="66">
        <v>1003337.92</v>
      </c>
      <c r="I22" s="66">
        <v>1041968.03</v>
      </c>
      <c r="J22" s="66">
        <v>1210046.76</v>
      </c>
      <c r="K22" s="66">
        <v>1282114.69</v>
      </c>
      <c r="L22" s="66">
        <v>1227935.1599999999</v>
      </c>
      <c r="M22" s="66">
        <v>1220692.97</v>
      </c>
      <c r="N22" s="66">
        <v>1234362.93</v>
      </c>
      <c r="O22" s="66">
        <v>1317228.94</v>
      </c>
      <c r="P22" s="66">
        <v>1419680.35</v>
      </c>
      <c r="Q22" s="66">
        <v>1426801.65</v>
      </c>
      <c r="R22" s="66">
        <v>1409628.98</v>
      </c>
      <c r="S22" s="66">
        <v>1611171.29</v>
      </c>
      <c r="T22" s="66">
        <v>1834388.44</v>
      </c>
      <c r="U22" s="66">
        <v>1562827.02</v>
      </c>
      <c r="V22" s="66">
        <v>1247187.22</v>
      </c>
      <c r="W22" s="66">
        <v>1033201.12</v>
      </c>
    </row>
    <row r="23" spans="2:23" x14ac:dyDescent="0.25">
      <c r="B23" s="4" t="s">
        <v>19</v>
      </c>
      <c r="C23" s="4" t="s">
        <v>105</v>
      </c>
      <c r="D23" s="66">
        <v>981027.85</v>
      </c>
      <c r="E23" s="66">
        <v>980344.79</v>
      </c>
      <c r="F23" s="66">
        <v>976265.1</v>
      </c>
      <c r="G23" s="66">
        <v>1099254.05</v>
      </c>
      <c r="H23" s="66">
        <v>1336060.9099999999</v>
      </c>
      <c r="I23" s="66">
        <v>1448287.87</v>
      </c>
      <c r="J23" s="66">
        <v>1513531.71</v>
      </c>
      <c r="K23" s="66">
        <v>1789063.96</v>
      </c>
      <c r="L23" s="66">
        <v>1767641.12</v>
      </c>
      <c r="M23" s="66">
        <v>1806983.55</v>
      </c>
      <c r="N23" s="66">
        <v>1877439.6</v>
      </c>
      <c r="O23" s="66">
        <v>2025338.77</v>
      </c>
      <c r="P23" s="66">
        <v>1949178.09</v>
      </c>
      <c r="Q23" s="66">
        <v>1988736.14</v>
      </c>
      <c r="R23" s="66">
        <v>2140770.75</v>
      </c>
      <c r="S23" s="66">
        <v>2395048.69</v>
      </c>
      <c r="T23" s="66">
        <v>2511733.3199999998</v>
      </c>
      <c r="U23" s="66">
        <v>2251512</v>
      </c>
      <c r="V23" s="66">
        <v>2329383.04</v>
      </c>
      <c r="W23" s="66">
        <v>2370528.37</v>
      </c>
    </row>
    <row r="24" spans="2:23" x14ac:dyDescent="0.25">
      <c r="B24" s="4" t="s">
        <v>20</v>
      </c>
      <c r="C24" s="4" t="s">
        <v>66</v>
      </c>
      <c r="D24" s="66">
        <v>1683102.54</v>
      </c>
      <c r="E24" s="66">
        <v>1893921.69</v>
      </c>
      <c r="F24" s="66">
        <v>2069886.57</v>
      </c>
      <c r="G24" s="66">
        <v>2146943.77</v>
      </c>
      <c r="H24" s="66">
        <v>2170741.12</v>
      </c>
      <c r="I24" s="66">
        <v>2219980.2999999998</v>
      </c>
      <c r="J24" s="66">
        <v>2244639.86</v>
      </c>
      <c r="K24" s="66">
        <v>2276596.21</v>
      </c>
      <c r="L24" s="66">
        <v>2165369.7999999998</v>
      </c>
      <c r="M24" s="66">
        <v>2123886.48</v>
      </c>
      <c r="N24" s="66">
        <v>2106837.7000000002</v>
      </c>
      <c r="O24" s="66">
        <v>2107921.83</v>
      </c>
      <c r="P24" s="66">
        <v>2103770.2400000002</v>
      </c>
      <c r="Q24" s="66">
        <v>2129276.83</v>
      </c>
      <c r="R24" s="66">
        <v>2106381.4700000002</v>
      </c>
      <c r="S24" s="66">
        <v>2163745.5499999998</v>
      </c>
      <c r="T24" s="66">
        <v>2194034.2000000002</v>
      </c>
      <c r="U24" s="66">
        <v>2211129.27</v>
      </c>
      <c r="V24" s="66">
        <v>2164478.48</v>
      </c>
      <c r="W24" s="66">
        <v>2140463.77</v>
      </c>
    </row>
    <row r="25" spans="2:23" x14ac:dyDescent="0.25">
      <c r="B25" s="4" t="s">
        <v>125</v>
      </c>
      <c r="C25" s="4" t="s">
        <v>67</v>
      </c>
      <c r="D25" s="66">
        <v>545287.43000000005</v>
      </c>
      <c r="E25" s="66">
        <v>656909.32999999996</v>
      </c>
      <c r="F25" s="66">
        <v>580998.05000000005</v>
      </c>
      <c r="G25" s="66">
        <v>477421.59</v>
      </c>
      <c r="H25" s="66">
        <v>507977.2</v>
      </c>
      <c r="I25" s="66">
        <v>472578.63</v>
      </c>
      <c r="J25" s="66">
        <v>439108.51</v>
      </c>
      <c r="K25" s="66">
        <v>440783.47</v>
      </c>
      <c r="L25" s="66">
        <v>491829.55</v>
      </c>
      <c r="M25" s="66">
        <v>499201.33</v>
      </c>
      <c r="N25" s="66">
        <v>508069.97</v>
      </c>
      <c r="O25" s="66">
        <v>515645.65</v>
      </c>
      <c r="P25" s="66">
        <v>544706.30000000005</v>
      </c>
      <c r="Q25" s="66">
        <v>551838.01</v>
      </c>
      <c r="R25" s="66">
        <v>633004.26</v>
      </c>
      <c r="S25" s="66">
        <v>642560.52</v>
      </c>
      <c r="T25" s="66">
        <v>725645.71</v>
      </c>
      <c r="U25" s="66">
        <v>733583.17</v>
      </c>
      <c r="V25" s="66">
        <v>821042.41</v>
      </c>
      <c r="W25" s="66">
        <v>902244.85</v>
      </c>
    </row>
    <row r="26" spans="2:23" x14ac:dyDescent="0.25">
      <c r="B26" s="4" t="s">
        <v>21</v>
      </c>
      <c r="C26" s="4" t="s">
        <v>119</v>
      </c>
      <c r="D26" s="66">
        <v>121368.3</v>
      </c>
      <c r="E26" s="66">
        <v>85326.78</v>
      </c>
      <c r="F26" s="66">
        <v>100340.45</v>
      </c>
      <c r="G26" s="66">
        <v>170352.05</v>
      </c>
      <c r="H26" s="66">
        <v>155504.69</v>
      </c>
      <c r="I26" s="66">
        <v>171318.75</v>
      </c>
      <c r="J26" s="66">
        <v>236800.78</v>
      </c>
      <c r="K26" s="66">
        <v>271804.06</v>
      </c>
      <c r="L26" s="66">
        <v>173176.67</v>
      </c>
      <c r="M26" s="66">
        <v>235065.7</v>
      </c>
      <c r="N26" s="66">
        <v>187638.16</v>
      </c>
      <c r="O26" s="66">
        <v>185016.07</v>
      </c>
      <c r="P26" s="66">
        <v>149755.64000000001</v>
      </c>
      <c r="Q26" s="66">
        <v>131463.97</v>
      </c>
      <c r="R26" s="66">
        <v>152477.69</v>
      </c>
      <c r="S26" s="66">
        <v>157213.07999999999</v>
      </c>
      <c r="T26" s="66">
        <v>124615.53</v>
      </c>
      <c r="U26" s="66">
        <v>161530.99</v>
      </c>
      <c r="V26" s="66">
        <v>118417.55</v>
      </c>
      <c r="W26" s="66">
        <v>246294.14</v>
      </c>
    </row>
    <row r="27" spans="2:23" x14ac:dyDescent="0.25">
      <c r="B27" s="4" t="s">
        <v>22</v>
      </c>
      <c r="C27" s="4" t="s">
        <v>68</v>
      </c>
      <c r="D27" s="66">
        <v>193004.37</v>
      </c>
      <c r="E27" s="66">
        <v>225468.2</v>
      </c>
      <c r="F27" s="66">
        <v>227170.78</v>
      </c>
      <c r="G27" s="66">
        <v>160336.87</v>
      </c>
      <c r="H27" s="66">
        <v>170198.95</v>
      </c>
      <c r="I27" s="66">
        <v>178557.65</v>
      </c>
      <c r="J27" s="66">
        <v>155018.56</v>
      </c>
      <c r="K27" s="66">
        <v>150647.07999999999</v>
      </c>
      <c r="L27" s="66">
        <v>162345.60000000001</v>
      </c>
      <c r="M27" s="66">
        <v>208743.89</v>
      </c>
      <c r="N27" s="66">
        <v>261418.94</v>
      </c>
      <c r="O27" s="66">
        <v>293626.95</v>
      </c>
      <c r="P27" s="66">
        <v>323643.18</v>
      </c>
      <c r="Q27" s="66">
        <v>356684.93</v>
      </c>
      <c r="R27" s="66">
        <v>395758.23</v>
      </c>
      <c r="S27" s="66">
        <v>433752.66</v>
      </c>
      <c r="T27" s="66">
        <v>479504.34</v>
      </c>
      <c r="U27" s="66">
        <v>420305.44</v>
      </c>
      <c r="V27" s="66">
        <v>443512.32000000001</v>
      </c>
      <c r="W27" s="66">
        <v>469680.12</v>
      </c>
    </row>
    <row r="28" spans="2:23" x14ac:dyDescent="0.25">
      <c r="B28" s="4" t="s">
        <v>23</v>
      </c>
      <c r="C28" s="4" t="s">
        <v>106</v>
      </c>
      <c r="D28" s="66">
        <v>10669.78</v>
      </c>
      <c r="E28" s="66">
        <v>11512.91</v>
      </c>
      <c r="F28" s="66">
        <v>12796.89</v>
      </c>
      <c r="G28" s="66">
        <v>16046.78</v>
      </c>
      <c r="H28" s="66">
        <v>17676.71</v>
      </c>
      <c r="I28" s="66">
        <v>19260.97</v>
      </c>
      <c r="J28" s="66">
        <v>21031.7</v>
      </c>
      <c r="K28" s="66">
        <v>22743.78</v>
      </c>
      <c r="L28" s="66">
        <v>24208.39</v>
      </c>
      <c r="M28" s="66">
        <v>25610.82</v>
      </c>
      <c r="N28" s="66">
        <v>28552.86</v>
      </c>
      <c r="O28" s="66">
        <v>29873.86</v>
      </c>
      <c r="P28" s="66">
        <v>37876.25</v>
      </c>
      <c r="Q28" s="66">
        <v>40327.74</v>
      </c>
      <c r="R28" s="66">
        <v>41640.239999999998</v>
      </c>
      <c r="S28" s="66">
        <v>48975.3</v>
      </c>
      <c r="T28" s="66">
        <v>60678.44</v>
      </c>
      <c r="U28" s="66">
        <v>64779.46</v>
      </c>
      <c r="V28" s="66">
        <v>68230.3</v>
      </c>
      <c r="W28" s="66">
        <v>70405.38</v>
      </c>
    </row>
    <row r="29" spans="2:23" x14ac:dyDescent="0.25">
      <c r="B29" s="4" t="s">
        <v>24</v>
      </c>
      <c r="C29" s="4" t="s">
        <v>88</v>
      </c>
      <c r="D29" s="66">
        <v>7479.89</v>
      </c>
      <c r="E29" s="66">
        <v>8846.8799999999992</v>
      </c>
      <c r="F29" s="66">
        <v>9249.9500000000007</v>
      </c>
      <c r="G29" s="66">
        <v>5844.34</v>
      </c>
      <c r="H29" s="66">
        <v>4771.9399999999996</v>
      </c>
      <c r="I29" s="66">
        <v>4625.26</v>
      </c>
      <c r="J29" s="66">
        <v>4312.79</v>
      </c>
      <c r="K29" s="66">
        <v>5953.95</v>
      </c>
      <c r="L29" s="66">
        <v>19806.78</v>
      </c>
      <c r="M29" s="66">
        <v>27406.14</v>
      </c>
      <c r="N29" s="66">
        <v>21180.89</v>
      </c>
      <c r="O29" s="66">
        <v>24672.799999999999</v>
      </c>
      <c r="P29" s="66">
        <v>25765.51</v>
      </c>
      <c r="Q29" s="66">
        <v>23934.31</v>
      </c>
      <c r="R29" s="66">
        <v>24662.42</v>
      </c>
      <c r="S29" s="66">
        <v>21579.63</v>
      </c>
      <c r="T29" s="66">
        <v>39971.42</v>
      </c>
      <c r="U29" s="66">
        <v>77575.61</v>
      </c>
      <c r="V29" s="66">
        <v>109045.41</v>
      </c>
      <c r="W29" s="66">
        <v>98681.54</v>
      </c>
    </row>
    <row r="30" spans="2:23" x14ac:dyDescent="0.25">
      <c r="B30" s="2" t="s">
        <v>44</v>
      </c>
      <c r="C30" s="2" t="s">
        <v>69</v>
      </c>
      <c r="D30" s="67">
        <v>4232601.4800000004</v>
      </c>
      <c r="E30" s="67">
        <v>4685101.54</v>
      </c>
      <c r="F30" s="67">
        <v>4890137.59</v>
      </c>
      <c r="G30" s="67">
        <v>5107464.68</v>
      </c>
      <c r="H30" s="67">
        <v>5433214.6600000001</v>
      </c>
      <c r="I30" s="67">
        <v>5646965.5199999996</v>
      </c>
      <c r="J30" s="67">
        <v>5927512.46</v>
      </c>
      <c r="K30" s="67">
        <v>6346298.4900000002</v>
      </c>
      <c r="L30" s="67">
        <v>6107834.8499999996</v>
      </c>
      <c r="M30" s="67">
        <v>6232771.4100000001</v>
      </c>
      <c r="N30" s="67">
        <v>6310044.5099999998</v>
      </c>
      <c r="O30" s="67">
        <v>6592422.4199999999</v>
      </c>
      <c r="P30" s="67">
        <v>6646019.9800000004</v>
      </c>
      <c r="Q30" s="67">
        <v>6744160.3799999999</v>
      </c>
      <c r="R30" s="67">
        <v>7018128.9900000002</v>
      </c>
      <c r="S30" s="67">
        <v>7602607.2000000002</v>
      </c>
      <c r="T30" s="67">
        <v>8122781.3399999999</v>
      </c>
      <c r="U30" s="67">
        <v>7644317.0999999996</v>
      </c>
      <c r="V30" s="67">
        <v>7474872.9900000002</v>
      </c>
      <c r="W30" s="67">
        <v>7556664.8600000003</v>
      </c>
    </row>
    <row r="31" spans="2:23" x14ac:dyDescent="0.25">
      <c r="B31" s="2" t="s">
        <v>33</v>
      </c>
      <c r="C31" s="2" t="s">
        <v>98</v>
      </c>
      <c r="D31" s="67">
        <v>4299271.1800000006</v>
      </c>
      <c r="E31" s="67">
        <v>4756201.84</v>
      </c>
      <c r="F31" s="67">
        <v>4967360.8899999997</v>
      </c>
      <c r="G31" s="67">
        <v>5190256.38</v>
      </c>
      <c r="H31" s="67">
        <v>5522004.46</v>
      </c>
      <c r="I31" s="67">
        <v>5742258.0199999996</v>
      </c>
      <c r="J31" s="67">
        <v>6027687.8600000003</v>
      </c>
      <c r="K31" s="67">
        <v>6449184.9900000002</v>
      </c>
      <c r="L31" s="67">
        <v>6213658.9499999993</v>
      </c>
      <c r="M31" s="67">
        <v>6335777.21</v>
      </c>
      <c r="N31" s="67">
        <v>6416964.0099999998</v>
      </c>
      <c r="O31" s="67">
        <v>6701572.2199999997</v>
      </c>
      <c r="P31" s="67">
        <v>6764616.4800000004</v>
      </c>
      <c r="Q31" s="67">
        <v>6864422.6799999997</v>
      </c>
      <c r="R31" s="67">
        <v>7146289.29</v>
      </c>
      <c r="S31" s="67">
        <v>7732344.5</v>
      </c>
      <c r="T31" s="67">
        <v>8259033.7400000002</v>
      </c>
      <c r="U31" s="67">
        <v>7788166.0999999996</v>
      </c>
      <c r="V31" s="67">
        <v>7618900.5899999999</v>
      </c>
      <c r="W31" s="67">
        <v>7706917.0600000005</v>
      </c>
    </row>
    <row r="32" spans="2:23" x14ac:dyDescent="0.25">
      <c r="B32" s="4" t="s">
        <v>17</v>
      </c>
      <c r="C32" s="4" t="s">
        <v>64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7347.61</v>
      </c>
      <c r="M32" s="66">
        <v>7911.23</v>
      </c>
      <c r="N32" s="66">
        <v>8370.27</v>
      </c>
      <c r="O32" s="66">
        <v>8386.73</v>
      </c>
      <c r="P32" s="66">
        <v>7808.93</v>
      </c>
      <c r="Q32" s="66">
        <v>7984.98</v>
      </c>
      <c r="R32" s="66">
        <v>8127.28</v>
      </c>
      <c r="S32" s="66">
        <v>7750.6</v>
      </c>
      <c r="T32" s="66">
        <v>25978.65</v>
      </c>
      <c r="U32" s="66">
        <v>26310.77</v>
      </c>
      <c r="V32" s="66">
        <v>25592.52</v>
      </c>
      <c r="W32" s="66">
        <v>26376.35</v>
      </c>
    </row>
    <row r="33" spans="2:23" x14ac:dyDescent="0.25">
      <c r="B33" s="4" t="s">
        <v>18</v>
      </c>
      <c r="C33" s="4" t="s">
        <v>65</v>
      </c>
      <c r="D33" s="66">
        <v>1731964.73</v>
      </c>
      <c r="E33" s="66">
        <v>1967669.55</v>
      </c>
      <c r="F33" s="66">
        <v>2147315.2000000002</v>
      </c>
      <c r="G33" s="66">
        <v>2297447.81</v>
      </c>
      <c r="H33" s="66">
        <v>2305580.71</v>
      </c>
      <c r="I33" s="66">
        <v>2420132.7200000002</v>
      </c>
      <c r="J33" s="66">
        <v>2675712.9500000002</v>
      </c>
      <c r="K33" s="66">
        <v>2831969.13</v>
      </c>
      <c r="L33" s="66">
        <v>2859866.48</v>
      </c>
      <c r="M33" s="66">
        <v>2848040.01</v>
      </c>
      <c r="N33" s="66">
        <v>2938705.29</v>
      </c>
      <c r="O33" s="66">
        <v>3199136.34</v>
      </c>
      <c r="P33" s="66">
        <v>3419355.73</v>
      </c>
      <c r="Q33" s="66">
        <v>3511475.17</v>
      </c>
      <c r="R33" s="66">
        <v>3548319.01</v>
      </c>
      <c r="S33" s="66">
        <v>4005033.21</v>
      </c>
      <c r="T33" s="66">
        <v>4401613.6500000004</v>
      </c>
      <c r="U33" s="66">
        <v>4237126.6100000003</v>
      </c>
      <c r="V33" s="66">
        <v>3805763.45</v>
      </c>
      <c r="W33" s="66">
        <v>3513840.16</v>
      </c>
    </row>
    <row r="34" spans="2:23" x14ac:dyDescent="0.25">
      <c r="B34" s="4" t="s">
        <v>19</v>
      </c>
      <c r="C34" s="4" t="s">
        <v>105</v>
      </c>
      <c r="D34" s="66">
        <v>645065.68999999994</v>
      </c>
      <c r="E34" s="66">
        <v>714173.67</v>
      </c>
      <c r="F34" s="66">
        <v>792959.04</v>
      </c>
      <c r="G34" s="66">
        <v>916379.21</v>
      </c>
      <c r="H34" s="66">
        <v>1008846.54</v>
      </c>
      <c r="I34" s="66">
        <v>1060078.06</v>
      </c>
      <c r="J34" s="66">
        <v>1118726.81</v>
      </c>
      <c r="K34" s="66">
        <v>1224688.8700000001</v>
      </c>
      <c r="L34" s="66">
        <v>1116964.77</v>
      </c>
      <c r="M34" s="66">
        <v>948792.28</v>
      </c>
      <c r="N34" s="66">
        <v>838552.02</v>
      </c>
      <c r="O34" s="66">
        <v>770639.8</v>
      </c>
      <c r="P34" s="66">
        <v>568389.28</v>
      </c>
      <c r="Q34" s="66">
        <v>523898.71</v>
      </c>
      <c r="R34" s="66">
        <v>562603.84</v>
      </c>
      <c r="S34" s="66">
        <v>530107.62</v>
      </c>
      <c r="T34" s="66">
        <v>531245.66</v>
      </c>
      <c r="U34" s="66">
        <v>515743.41</v>
      </c>
      <c r="V34" s="66">
        <v>555412.23</v>
      </c>
      <c r="W34" s="66">
        <v>583941.04</v>
      </c>
    </row>
    <row r="35" spans="2:23" x14ac:dyDescent="0.25">
      <c r="B35" s="4" t="s">
        <v>20</v>
      </c>
      <c r="C35" s="4" t="s">
        <v>66</v>
      </c>
      <c r="D35" s="66">
        <v>282166.06</v>
      </c>
      <c r="E35" s="66">
        <v>317706.65999999997</v>
      </c>
      <c r="F35" s="66">
        <v>334480.36</v>
      </c>
      <c r="G35" s="66">
        <v>370772.92</v>
      </c>
      <c r="H35" s="66">
        <v>414789.15</v>
      </c>
      <c r="I35" s="66">
        <v>493642.31</v>
      </c>
      <c r="J35" s="66">
        <v>460347.64</v>
      </c>
      <c r="K35" s="66">
        <v>508641.01</v>
      </c>
      <c r="L35" s="66">
        <v>409300.23</v>
      </c>
      <c r="M35" s="66">
        <v>393108.52</v>
      </c>
      <c r="N35" s="66">
        <v>394894.91</v>
      </c>
      <c r="O35" s="66">
        <v>395179.31</v>
      </c>
      <c r="P35" s="66">
        <v>366325.59</v>
      </c>
      <c r="Q35" s="66">
        <v>413968.49</v>
      </c>
      <c r="R35" s="66">
        <v>371092.69</v>
      </c>
      <c r="S35" s="66">
        <v>363796.51</v>
      </c>
      <c r="T35" s="66">
        <v>375437.87</v>
      </c>
      <c r="U35" s="66">
        <v>387839.82</v>
      </c>
      <c r="V35" s="66">
        <v>373797.15</v>
      </c>
      <c r="W35" s="66">
        <v>353536.78</v>
      </c>
    </row>
    <row r="36" spans="2:23" x14ac:dyDescent="0.25">
      <c r="B36" s="4" t="s">
        <v>125</v>
      </c>
      <c r="C36" s="4" t="s">
        <v>67</v>
      </c>
      <c r="D36" s="66">
        <v>738241.12</v>
      </c>
      <c r="E36" s="66">
        <v>928182.12</v>
      </c>
      <c r="F36" s="66">
        <v>718051.4</v>
      </c>
      <c r="G36" s="66">
        <v>344628.34</v>
      </c>
      <c r="H36" s="66">
        <v>389948.03</v>
      </c>
      <c r="I36" s="66">
        <v>325791.23</v>
      </c>
      <c r="J36" s="66">
        <v>260106.34</v>
      </c>
      <c r="K36" s="66">
        <v>289251.62</v>
      </c>
      <c r="L36" s="66">
        <v>387325.16</v>
      </c>
      <c r="M36" s="66">
        <v>440544.07</v>
      </c>
      <c r="N36" s="66">
        <v>492733.85</v>
      </c>
      <c r="O36" s="66">
        <v>422013.46</v>
      </c>
      <c r="P36" s="66">
        <v>515822.89</v>
      </c>
      <c r="Q36" s="66">
        <v>445206.89</v>
      </c>
      <c r="R36" s="66">
        <v>525095.53</v>
      </c>
      <c r="S36" s="66">
        <v>516035.46</v>
      </c>
      <c r="T36" s="66">
        <v>633547.52000000002</v>
      </c>
      <c r="U36" s="66">
        <v>644678.81999999995</v>
      </c>
      <c r="V36" s="66">
        <v>759127.11</v>
      </c>
      <c r="W36" s="66">
        <v>855647.23</v>
      </c>
    </row>
    <row r="37" spans="2:23" x14ac:dyDescent="0.25">
      <c r="B37" s="4" t="s">
        <v>21</v>
      </c>
      <c r="C37" s="4" t="s">
        <v>119</v>
      </c>
      <c r="D37" s="66">
        <v>113740.15</v>
      </c>
      <c r="E37" s="66">
        <v>81208.23</v>
      </c>
      <c r="F37" s="66">
        <v>94632.03</v>
      </c>
      <c r="G37" s="66">
        <v>184534.95</v>
      </c>
      <c r="H37" s="66">
        <v>165732.41</v>
      </c>
      <c r="I37" s="66">
        <v>187071.81</v>
      </c>
      <c r="J37" s="66">
        <v>260936.86</v>
      </c>
      <c r="K37" s="66">
        <v>298768.03000000003</v>
      </c>
      <c r="L37" s="66">
        <v>189618.95</v>
      </c>
      <c r="M37" s="66">
        <v>258716.64</v>
      </c>
      <c r="N37" s="66">
        <v>203197.68</v>
      </c>
      <c r="O37" s="66">
        <v>204645.05</v>
      </c>
      <c r="P37" s="66">
        <v>166569.35999999999</v>
      </c>
      <c r="Q37" s="66">
        <v>149548.54999999999</v>
      </c>
      <c r="R37" s="66">
        <v>177349.48</v>
      </c>
      <c r="S37" s="66">
        <v>186337.76</v>
      </c>
      <c r="T37" s="66">
        <v>140935.38</v>
      </c>
      <c r="U37" s="66">
        <v>158140.70000000001</v>
      </c>
      <c r="V37" s="66">
        <v>124319.07</v>
      </c>
      <c r="W37" s="66">
        <v>253912.73</v>
      </c>
    </row>
    <row r="38" spans="2:23" x14ac:dyDescent="0.25">
      <c r="B38" s="4" t="s">
        <v>22</v>
      </c>
      <c r="C38" s="4" t="s">
        <v>68</v>
      </c>
      <c r="D38" s="66">
        <v>394020.18</v>
      </c>
      <c r="E38" s="66">
        <v>351409.97</v>
      </c>
      <c r="F38" s="66">
        <v>302180.28999999998</v>
      </c>
      <c r="G38" s="66">
        <v>240460.51</v>
      </c>
      <c r="H38" s="66">
        <v>242754.87</v>
      </c>
      <c r="I38" s="66">
        <v>224638.89</v>
      </c>
      <c r="J38" s="66">
        <v>186849.42</v>
      </c>
      <c r="K38" s="66">
        <v>183167.39</v>
      </c>
      <c r="L38" s="66">
        <v>202117.75</v>
      </c>
      <c r="M38" s="66">
        <v>253694.64</v>
      </c>
      <c r="N38" s="66">
        <v>286248.69</v>
      </c>
      <c r="O38" s="66">
        <v>300855.34000000003</v>
      </c>
      <c r="P38" s="66">
        <v>327755.02</v>
      </c>
      <c r="Q38" s="66">
        <v>320105.89</v>
      </c>
      <c r="R38" s="66">
        <v>339361.43</v>
      </c>
      <c r="S38" s="66">
        <v>345608.27</v>
      </c>
      <c r="T38" s="66">
        <v>377629.79</v>
      </c>
      <c r="U38" s="66">
        <v>358450.83</v>
      </c>
      <c r="V38" s="66">
        <v>392452.02</v>
      </c>
      <c r="W38" s="66">
        <v>463404.89</v>
      </c>
    </row>
    <row r="39" spans="2:23" x14ac:dyDescent="0.25">
      <c r="B39" s="4" t="s">
        <v>23</v>
      </c>
      <c r="C39" s="4" t="s">
        <v>106</v>
      </c>
      <c r="D39" s="66">
        <v>486123.73</v>
      </c>
      <c r="E39" s="66">
        <v>513443.07</v>
      </c>
      <c r="F39" s="66">
        <v>510464.38</v>
      </c>
      <c r="G39" s="66">
        <v>489267.46</v>
      </c>
      <c r="H39" s="66">
        <v>539911.46</v>
      </c>
      <c r="I39" s="66">
        <v>579983.16</v>
      </c>
      <c r="J39" s="66">
        <v>584671.06000000006</v>
      </c>
      <c r="K39" s="66">
        <v>604019.46</v>
      </c>
      <c r="L39" s="66">
        <v>640361.44999999995</v>
      </c>
      <c r="M39" s="66">
        <v>712344.13</v>
      </c>
      <c r="N39" s="66">
        <v>775550.84</v>
      </c>
      <c r="O39" s="66">
        <v>832347.09</v>
      </c>
      <c r="P39" s="66">
        <v>880054.01</v>
      </c>
      <c r="Q39" s="66">
        <v>881381.7</v>
      </c>
      <c r="R39" s="66">
        <v>983220.89</v>
      </c>
      <c r="S39" s="66">
        <v>1048237.44</v>
      </c>
      <c r="T39" s="66">
        <v>1078929.6200000001</v>
      </c>
      <c r="U39" s="66">
        <v>931156.46</v>
      </c>
      <c r="V39" s="66">
        <v>982527.83</v>
      </c>
      <c r="W39" s="66">
        <v>1029885.81</v>
      </c>
    </row>
    <row r="40" spans="2:23" x14ac:dyDescent="0.25">
      <c r="B40" s="4" t="s">
        <v>71</v>
      </c>
      <c r="C40" s="4" t="s">
        <v>70</v>
      </c>
      <c r="D40" s="66">
        <v>2313.94</v>
      </c>
      <c r="E40" s="66">
        <v>2493.94</v>
      </c>
      <c r="F40" s="66">
        <v>2629.95</v>
      </c>
      <c r="G40" s="66">
        <v>2319.9499999999998</v>
      </c>
      <c r="H40" s="66">
        <v>1912.95</v>
      </c>
      <c r="I40" s="66">
        <v>1960.95</v>
      </c>
      <c r="J40" s="66">
        <v>1764.26</v>
      </c>
      <c r="K40" s="66">
        <v>1900.69</v>
      </c>
      <c r="L40" s="66">
        <v>6858.33</v>
      </c>
      <c r="M40" s="66">
        <v>7494.75</v>
      </c>
      <c r="N40" s="66">
        <v>5845.85</v>
      </c>
      <c r="O40" s="66">
        <v>6155.53</v>
      </c>
      <c r="P40" s="66">
        <v>7652.36</v>
      </c>
      <c r="Q40" s="66">
        <v>10076.290000000001</v>
      </c>
      <c r="R40" s="66">
        <v>7207.53</v>
      </c>
      <c r="S40" s="66">
        <v>11646.18</v>
      </c>
      <c r="T40" s="66">
        <v>11041.09</v>
      </c>
      <c r="U40" s="66">
        <v>14409.84</v>
      </c>
      <c r="V40" s="66">
        <v>15697.46</v>
      </c>
      <c r="W40" s="66">
        <v>16261.33</v>
      </c>
    </row>
    <row r="41" spans="2:23" x14ac:dyDescent="0.25">
      <c r="B41" s="2" t="s">
        <v>45</v>
      </c>
      <c r="C41" s="2" t="s">
        <v>72</v>
      </c>
      <c r="D41" s="67">
        <v>4393635.6100000003</v>
      </c>
      <c r="E41" s="67">
        <v>4876287.21</v>
      </c>
      <c r="F41" s="67">
        <v>4902712.6399999997</v>
      </c>
      <c r="G41" s="67">
        <v>4845811.16</v>
      </c>
      <c r="H41" s="67">
        <v>5069476.1399999997</v>
      </c>
      <c r="I41" s="67">
        <v>5293299.1399999997</v>
      </c>
      <c r="J41" s="67">
        <v>5549115.3499999996</v>
      </c>
      <c r="K41" s="67">
        <v>5942406.21</v>
      </c>
      <c r="L41" s="67">
        <v>5819760.7400000002</v>
      </c>
      <c r="M41" s="67">
        <v>5870646.2800000003</v>
      </c>
      <c r="N41" s="67">
        <v>5944099.4000000004</v>
      </c>
      <c r="O41" s="67">
        <v>6139358.6600000001</v>
      </c>
      <c r="P41" s="67">
        <v>6259733.1699999999</v>
      </c>
      <c r="Q41" s="67">
        <v>6263646.6600000001</v>
      </c>
      <c r="R41" s="67">
        <v>6522377.7000000002</v>
      </c>
      <c r="S41" s="67">
        <v>7014553.0599999996</v>
      </c>
      <c r="T41" s="67">
        <v>7576359.2300000004</v>
      </c>
      <c r="U41" s="67">
        <v>7273857.2599999998</v>
      </c>
      <c r="V41" s="67">
        <v>7034688.8200000003</v>
      </c>
      <c r="W41" s="67">
        <v>7096806.3099999996</v>
      </c>
    </row>
    <row r="42" spans="2:23" x14ac:dyDescent="0.25">
      <c r="B42" s="2" t="s">
        <v>34</v>
      </c>
      <c r="C42" s="2" t="s">
        <v>73</v>
      </c>
      <c r="D42" s="67">
        <v>-94364.429999999702</v>
      </c>
      <c r="E42" s="67">
        <v>-120085.37000000011</v>
      </c>
      <c r="F42" s="67">
        <v>64648.25</v>
      </c>
      <c r="G42" s="67">
        <v>344445.21999999974</v>
      </c>
      <c r="H42" s="67">
        <v>452528.3200000003</v>
      </c>
      <c r="I42" s="67">
        <v>448958.87999999989</v>
      </c>
      <c r="J42" s="67">
        <v>478572.51000000071</v>
      </c>
      <c r="K42" s="67">
        <v>506778.78000000026</v>
      </c>
      <c r="L42" s="67">
        <v>393898.20999999903</v>
      </c>
      <c r="M42" s="67">
        <v>465130.9299999997</v>
      </c>
      <c r="N42" s="67">
        <v>472864.6099999994</v>
      </c>
      <c r="O42" s="67">
        <v>562213.55999999959</v>
      </c>
      <c r="P42" s="67">
        <v>504883.31000000052</v>
      </c>
      <c r="Q42" s="67">
        <v>600776.01999999955</v>
      </c>
      <c r="R42" s="67">
        <v>623911.58999999985</v>
      </c>
      <c r="S42" s="67">
        <v>717791.44000000041</v>
      </c>
      <c r="T42" s="67">
        <v>682674.50999999978</v>
      </c>
      <c r="U42" s="67">
        <v>514308.83999999985</v>
      </c>
      <c r="V42" s="67">
        <v>584211.76999999955</v>
      </c>
      <c r="W42" s="67">
        <v>610110.75000000093</v>
      </c>
    </row>
    <row r="43" spans="2:23" ht="17.399999999999999" x14ac:dyDescent="0.3">
      <c r="B43" s="19"/>
    </row>
    <row r="44" spans="2:23" x14ac:dyDescent="0.25">
      <c r="B44" s="20" t="s">
        <v>76</v>
      </c>
    </row>
    <row r="45" spans="2:23" x14ac:dyDescent="0.25">
      <c r="B45" s="20" t="s">
        <v>181</v>
      </c>
    </row>
    <row r="49" spans="2:23" ht="15.6" x14ac:dyDescent="0.3">
      <c r="B49" s="24" t="s">
        <v>142</v>
      </c>
    </row>
    <row r="50" spans="2:23" ht="15.6" x14ac:dyDescent="0.3">
      <c r="B50" s="24" t="s">
        <v>143</v>
      </c>
    </row>
    <row r="52" spans="2:23" x14ac:dyDescent="0.25">
      <c r="B52" s="2" t="str">
        <f t="shared" ref="B52:C52" si="0">B5</f>
        <v>Attività/Passività</v>
      </c>
      <c r="C52" s="2" t="str">
        <f t="shared" si="0"/>
        <v>Assets/Liabilities</v>
      </c>
      <c r="D52" s="3" t="s">
        <v>0</v>
      </c>
      <c r="E52" s="3" t="s">
        <v>1</v>
      </c>
      <c r="F52" s="3" t="s">
        <v>2</v>
      </c>
      <c r="G52" s="3" t="s">
        <v>3</v>
      </c>
      <c r="H52" s="3" t="s">
        <v>4</v>
      </c>
      <c r="I52" s="3" t="s">
        <v>5</v>
      </c>
      <c r="J52" s="3" t="s">
        <v>6</v>
      </c>
      <c r="K52" s="3" t="s">
        <v>7</v>
      </c>
      <c r="L52" s="3" t="s">
        <v>8</v>
      </c>
      <c r="M52" s="3" t="s">
        <v>9</v>
      </c>
      <c r="N52" s="3" t="s">
        <v>10</v>
      </c>
      <c r="O52" s="3" t="s">
        <v>11</v>
      </c>
      <c r="P52" s="3" t="s">
        <v>12</v>
      </c>
      <c r="Q52" s="3" t="s">
        <v>131</v>
      </c>
      <c r="R52" s="3" t="s">
        <v>132</v>
      </c>
      <c r="S52" s="3" t="s">
        <v>133</v>
      </c>
      <c r="T52" s="3" t="s">
        <v>172</v>
      </c>
      <c r="U52" s="3" t="s">
        <v>179</v>
      </c>
      <c r="V52" s="3" t="s">
        <v>180</v>
      </c>
      <c r="W52" s="3" t="s">
        <v>182</v>
      </c>
    </row>
    <row r="53" spans="2:23" x14ac:dyDescent="0.25">
      <c r="B53" s="4" t="s">
        <v>13</v>
      </c>
      <c r="C53" s="4" t="s">
        <v>53</v>
      </c>
      <c r="D53" s="10">
        <v>1.7442258666735227E-3</v>
      </c>
      <c r="E53" s="10">
        <v>1.5339761106521921E-3</v>
      </c>
      <c r="F53" s="10">
        <v>1.3124071603341871E-3</v>
      </c>
      <c r="G53" s="10">
        <v>1.2913620270912321E-3</v>
      </c>
      <c r="H53" s="10">
        <v>1.248930537806918E-3</v>
      </c>
      <c r="I53" s="10">
        <v>1.3077782248454243E-3</v>
      </c>
      <c r="J53" s="10">
        <v>1.4652384471680322E-3</v>
      </c>
      <c r="K53" s="10">
        <v>1.4330027769912056E-3</v>
      </c>
      <c r="L53" s="10">
        <v>1.5036711984329299E-3</v>
      </c>
      <c r="M53" s="10">
        <v>1.4150750101896339E-3</v>
      </c>
      <c r="N53" s="10">
        <v>1.5351028905022644E-3</v>
      </c>
      <c r="O53" s="10">
        <v>1.4703863028726713E-3</v>
      </c>
      <c r="P53" s="10">
        <v>1.4524104994049862E-3</v>
      </c>
      <c r="Q53" s="10">
        <v>1.3647323943635709E-3</v>
      </c>
      <c r="R53" s="10">
        <v>1.3668212415733313E-3</v>
      </c>
      <c r="S53" s="10">
        <v>1.2972132837588909E-3</v>
      </c>
      <c r="T53" s="10">
        <v>1.2422276410266851E-3</v>
      </c>
      <c r="U53" s="10">
        <v>1.3513836074965067E-3</v>
      </c>
      <c r="V53" s="10">
        <v>1.415007306191929E-3</v>
      </c>
      <c r="W53" s="10">
        <v>1.5068411804083953E-3</v>
      </c>
    </row>
    <row r="54" spans="2:23" x14ac:dyDescent="0.25">
      <c r="B54" s="4" t="s">
        <v>39</v>
      </c>
      <c r="C54" s="4" t="s">
        <v>54</v>
      </c>
      <c r="D54" s="10">
        <v>1.1640507868591809E-2</v>
      </c>
      <c r="E54" s="10">
        <v>1.1432883176379242E-2</v>
      </c>
      <c r="F54" s="10">
        <v>1.2353883955469965E-2</v>
      </c>
      <c r="G54" s="10">
        <v>1.2749697732658053E-2</v>
      </c>
      <c r="H54" s="10">
        <v>1.3048812351013567E-2</v>
      </c>
      <c r="I54" s="10">
        <v>1.356997538748703E-2</v>
      </c>
      <c r="J54" s="10">
        <v>1.3583483734010075E-2</v>
      </c>
      <c r="K54" s="10">
        <v>1.3087529684894338E-2</v>
      </c>
      <c r="L54" s="10">
        <v>1.4093580079737078E-2</v>
      </c>
      <c r="M54" s="10">
        <v>1.3443149463268455E-2</v>
      </c>
      <c r="N54" s="10">
        <v>1.366465510221866E-2</v>
      </c>
      <c r="O54" s="10">
        <v>1.3358596618988612E-2</v>
      </c>
      <c r="P54" s="10">
        <v>1.461349661023207E-2</v>
      </c>
      <c r="Q54" s="10">
        <v>1.4703144707866388E-2</v>
      </c>
      <c r="R54" s="10">
        <v>1.5109659799400592E-2</v>
      </c>
      <c r="S54" s="10">
        <v>1.4079959836243716E-2</v>
      </c>
      <c r="T54" s="10">
        <v>1.3872397620208778E-2</v>
      </c>
      <c r="U54" s="10">
        <v>1.5536558728504776E-2</v>
      </c>
      <c r="V54" s="10">
        <v>1.5803618721320002E-2</v>
      </c>
      <c r="W54" s="10">
        <v>1.6277585320218821E-2</v>
      </c>
    </row>
    <row r="55" spans="2:23" x14ac:dyDescent="0.25">
      <c r="B55" s="4" t="s">
        <v>38</v>
      </c>
      <c r="C55" s="4" t="s">
        <v>55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</row>
    <row r="56" spans="2:23" x14ac:dyDescent="0.25">
      <c r="B56" s="4" t="s">
        <v>118</v>
      </c>
      <c r="C56" s="4" t="s">
        <v>96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</row>
    <row r="57" spans="2:23" x14ac:dyDescent="0.25">
      <c r="B57" s="58" t="s">
        <v>122</v>
      </c>
      <c r="C57" s="4" t="s">
        <v>130</v>
      </c>
      <c r="D57" s="10">
        <v>8.5965733382745103E-4</v>
      </c>
      <c r="E57" s="10">
        <v>7.8680428751526658E-4</v>
      </c>
      <c r="F57" s="10">
        <v>7.5645802332674884E-4</v>
      </c>
      <c r="G57" s="10">
        <v>7.5404752934382017E-4</v>
      </c>
      <c r="H57" s="10">
        <v>7.3067670068488141E-4</v>
      </c>
      <c r="I57" s="10">
        <v>6.9829673031655251E-4</v>
      </c>
      <c r="J57" s="10">
        <v>6.6951044807419733E-4</v>
      </c>
      <c r="K57" s="10">
        <v>6.3722780574169892E-4</v>
      </c>
      <c r="L57" s="10">
        <v>6.5029317387945795E-4</v>
      </c>
      <c r="M57" s="10">
        <v>6.3004109325365623E-4</v>
      </c>
      <c r="N57" s="10">
        <v>6.5484238238699435E-4</v>
      </c>
      <c r="O57" s="10">
        <v>6.4874328848163942E-4</v>
      </c>
      <c r="P57" s="10">
        <v>6.4939379977976212E-4</v>
      </c>
      <c r="Q57" s="10">
        <v>6.3654296999088647E-4</v>
      </c>
      <c r="R57" s="10">
        <v>6.3353158769199501E-4</v>
      </c>
      <c r="S57" s="10">
        <v>5.8401433097038033E-4</v>
      </c>
      <c r="T57" s="10">
        <v>5.9445210596754386E-4</v>
      </c>
      <c r="U57" s="10">
        <v>6.7356036487203333E-4</v>
      </c>
      <c r="V57" s="10">
        <v>7.4542250983747251E-4</v>
      </c>
      <c r="W57" s="10">
        <v>7.6535143093910498E-4</v>
      </c>
    </row>
    <row r="58" spans="2:23" x14ac:dyDescent="0.25">
      <c r="B58" s="58" t="s">
        <v>123</v>
      </c>
      <c r="C58" s="6" t="s">
        <v>57</v>
      </c>
      <c r="D58" s="10">
        <v>8.5223747156140065E-5</v>
      </c>
      <c r="E58" s="10">
        <v>7.831879565481183E-5</v>
      </c>
      <c r="F58" s="10">
        <v>7.684160834144668E-5</v>
      </c>
      <c r="G58" s="10">
        <v>7.4832526866428121E-5</v>
      </c>
      <c r="H58" s="10">
        <v>7.2962635745498831E-5</v>
      </c>
      <c r="I58" s="10">
        <v>6.7186113660563102E-5</v>
      </c>
      <c r="J58" s="10">
        <v>6.208018873757673E-5</v>
      </c>
      <c r="K58" s="10">
        <v>5.6410228666738868E-5</v>
      </c>
      <c r="L58" s="10">
        <v>5.7244854096795902E-5</v>
      </c>
      <c r="M58" s="10">
        <v>5.5573292483243745E-5</v>
      </c>
      <c r="N58" s="10">
        <v>5.8844026460419563E-5</v>
      </c>
      <c r="O58" s="10">
        <v>6.089615788696224E-5</v>
      </c>
      <c r="P58" s="10">
        <v>6.5532170420990371E-5</v>
      </c>
      <c r="Q58" s="10">
        <v>6.8978852566811924E-5</v>
      </c>
      <c r="R58" s="10">
        <v>7.2569130489258439E-5</v>
      </c>
      <c r="S58" s="10">
        <v>6.7806083911548426E-5</v>
      </c>
      <c r="T58" s="10">
        <v>6.7271792014739966E-5</v>
      </c>
      <c r="U58" s="10">
        <v>7.4497640721863913E-5</v>
      </c>
      <c r="V58" s="10">
        <v>8.0260923840194117E-5</v>
      </c>
      <c r="W58" s="10">
        <v>7.8033796824070135E-5</v>
      </c>
    </row>
    <row r="59" spans="2:23" x14ac:dyDescent="0.25">
      <c r="B59" s="58" t="s">
        <v>124</v>
      </c>
      <c r="C59" s="6" t="s">
        <v>58</v>
      </c>
      <c r="D59" s="10">
        <v>4.063479429087792E-4</v>
      </c>
      <c r="E59" s="10">
        <v>3.5158306065497002E-4</v>
      </c>
      <c r="F59" s="10">
        <v>3.2987335454098647E-4</v>
      </c>
      <c r="G59" s="10">
        <v>3.2751753970195981E-4</v>
      </c>
      <c r="H59" s="10">
        <v>3.1711310859752545E-4</v>
      </c>
      <c r="I59" s="10">
        <v>2.9401325996145328E-4</v>
      </c>
      <c r="J59" s="10">
        <v>2.95652336582671E-4</v>
      </c>
      <c r="K59" s="10">
        <v>2.8581906130126374E-4</v>
      </c>
      <c r="L59" s="10">
        <v>2.9552635810499385E-4</v>
      </c>
      <c r="M59" s="10">
        <v>2.8151242395090464E-4</v>
      </c>
      <c r="N59" s="10">
        <v>2.97819965488633E-4</v>
      </c>
      <c r="O59" s="10">
        <v>3.1401586536957446E-4</v>
      </c>
      <c r="P59" s="10">
        <v>3.1179890334300219E-4</v>
      </c>
      <c r="Q59" s="10">
        <v>3.0366719783636635E-4</v>
      </c>
      <c r="R59" s="10">
        <v>3.0028171445603487E-4</v>
      </c>
      <c r="S59" s="10">
        <v>2.8947235860999211E-4</v>
      </c>
      <c r="T59" s="10">
        <v>2.9176536576299295E-4</v>
      </c>
      <c r="U59" s="10">
        <v>3.2435106898914237E-4</v>
      </c>
      <c r="V59" s="10">
        <v>3.6013069964468459E-4</v>
      </c>
      <c r="W59" s="10">
        <v>3.7170505115050501E-4</v>
      </c>
    </row>
    <row r="60" spans="2:23" x14ac:dyDescent="0.25">
      <c r="B60" s="58" t="s">
        <v>120</v>
      </c>
      <c r="C60" s="6" t="s">
        <v>129</v>
      </c>
      <c r="D60" s="10">
        <v>3.6808564376253182E-4</v>
      </c>
      <c r="E60" s="10">
        <v>3.5690243120548476E-4</v>
      </c>
      <c r="F60" s="10">
        <v>3.4974306044431575E-4</v>
      </c>
      <c r="G60" s="10">
        <v>3.5171672964640717E-4</v>
      </c>
      <c r="H60" s="10">
        <v>3.4061906570788972E-4</v>
      </c>
      <c r="I60" s="10">
        <v>3.3707994194242077E-4</v>
      </c>
      <c r="J60" s="10">
        <v>3.1179451286317934E-4</v>
      </c>
      <c r="K60" s="10">
        <v>2.9499851577369625E-4</v>
      </c>
      <c r="L60" s="10">
        <v>2.9753805525486722E-4</v>
      </c>
      <c r="M60" s="10">
        <v>2.929553768195078E-4</v>
      </c>
      <c r="N60" s="10">
        <v>2.9817839043794171E-4</v>
      </c>
      <c r="O60" s="10">
        <v>2.7384618709667507E-4</v>
      </c>
      <c r="P60" s="10">
        <v>2.7207750881983481E-4</v>
      </c>
      <c r="Q60" s="10">
        <v>2.6389691958770813E-4</v>
      </c>
      <c r="R60" s="10">
        <v>2.6069473602292415E-4</v>
      </c>
      <c r="S60" s="10">
        <v>2.2673588844883982E-4</v>
      </c>
      <c r="T60" s="10">
        <v>2.3540284023588454E-4</v>
      </c>
      <c r="U60" s="10">
        <v>2.7469881516779674E-4</v>
      </c>
      <c r="V60" s="10">
        <v>3.0503088635259383E-4</v>
      </c>
      <c r="W60" s="10">
        <v>3.1561258296452979E-4</v>
      </c>
    </row>
    <row r="61" spans="2:23" x14ac:dyDescent="0.25">
      <c r="B61" s="4" t="s">
        <v>14</v>
      </c>
      <c r="C61" s="4" t="s">
        <v>59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</row>
    <row r="62" spans="2:23" x14ac:dyDescent="0.25">
      <c r="B62" s="4" t="s">
        <v>43</v>
      </c>
      <c r="C62" s="4" t="s">
        <v>60</v>
      </c>
      <c r="D62" s="10">
        <v>1.2451412753172735E-3</v>
      </c>
      <c r="E62" s="10">
        <v>1.1792813233510713E-3</v>
      </c>
      <c r="F62" s="10">
        <v>1.1078719911570588E-3</v>
      </c>
      <c r="G62" s="10">
        <v>1.141523571519602E-3</v>
      </c>
      <c r="H62" s="10">
        <v>1.0373407050815746E-3</v>
      </c>
      <c r="I62" s="10">
        <v>1.0060154001926929E-3</v>
      </c>
      <c r="J62" s="10">
        <v>8.8911372394787536E-4</v>
      </c>
      <c r="K62" s="10">
        <v>7.8515347409812786E-4</v>
      </c>
      <c r="L62" s="10">
        <v>7.7385965961327839E-4</v>
      </c>
      <c r="M62" s="10">
        <v>7.591965185278351E-4</v>
      </c>
      <c r="N62" s="10">
        <v>7.9671632753944657E-4</v>
      </c>
      <c r="O62" s="10">
        <v>7.9857380094010234E-4</v>
      </c>
      <c r="P62" s="10">
        <v>8.0607674006671838E-4</v>
      </c>
      <c r="Q62" s="10">
        <v>8.0518060405918956E-4</v>
      </c>
      <c r="R62" s="10">
        <v>8.1411481734179831E-4</v>
      </c>
      <c r="S62" s="10">
        <v>8.0843526824238114E-4</v>
      </c>
      <c r="T62" s="10">
        <v>7.8003071579654305E-4</v>
      </c>
      <c r="U62" s="10">
        <v>8.9932596583937785E-4</v>
      </c>
      <c r="V62" s="10">
        <v>9.3206361155579798E-4</v>
      </c>
      <c r="W62" s="10">
        <v>9.4018139076742569E-4</v>
      </c>
    </row>
    <row r="63" spans="2:23" x14ac:dyDescent="0.25">
      <c r="B63" s="59" t="s">
        <v>127</v>
      </c>
      <c r="C63" s="7" t="s">
        <v>117</v>
      </c>
      <c r="D63" s="10">
        <v>5.3427660266826889E-4</v>
      </c>
      <c r="E63" s="10">
        <v>5.0527712675877518E-4</v>
      </c>
      <c r="F63" s="10">
        <v>5.0207747236984026E-4</v>
      </c>
      <c r="G63" s="10">
        <v>5.0330847047675136E-4</v>
      </c>
      <c r="H63" s="10">
        <v>4.6566423816325568E-4</v>
      </c>
      <c r="I63" s="10">
        <v>4.59418575551922E-4</v>
      </c>
      <c r="J63" s="10">
        <v>3.8002963212497865E-4</v>
      </c>
      <c r="K63" s="10">
        <v>3.2749874647338963E-4</v>
      </c>
      <c r="L63" s="10">
        <v>3.1688253504804932E-4</v>
      </c>
      <c r="M63" s="10">
        <v>2.978166588657558E-4</v>
      </c>
      <c r="N63" s="10">
        <v>2.9355003348382504E-4</v>
      </c>
      <c r="O63" s="10">
        <v>2.7669626456700334E-4</v>
      </c>
      <c r="P63" s="10">
        <v>2.7246186172552974E-4</v>
      </c>
      <c r="Q63" s="10">
        <v>2.6341617996052656E-4</v>
      </c>
      <c r="R63" s="10">
        <v>2.502277654085845E-4</v>
      </c>
      <c r="S63" s="10">
        <v>2.4388463292084308E-4</v>
      </c>
      <c r="T63" s="10">
        <v>2.4097249904200051E-4</v>
      </c>
      <c r="U63" s="10">
        <v>2.6351518106425596E-4</v>
      </c>
      <c r="V63" s="10">
        <v>2.7933164041978921E-4</v>
      </c>
      <c r="W63" s="10">
        <v>2.914913943552936E-4</v>
      </c>
    </row>
    <row r="64" spans="2:23" x14ac:dyDescent="0.25">
      <c r="B64" s="58" t="s">
        <v>171</v>
      </c>
      <c r="C64" s="7" t="s">
        <v>170</v>
      </c>
      <c r="D64" s="10">
        <v>7.1086467264900449E-4</v>
      </c>
      <c r="E64" s="10">
        <v>6.7400419659229601E-4</v>
      </c>
      <c r="F64" s="10">
        <v>6.0579451878721858E-4</v>
      </c>
      <c r="G64" s="10">
        <v>6.3821510104285066E-4</v>
      </c>
      <c r="H64" s="10">
        <v>5.7167646691831902E-4</v>
      </c>
      <c r="I64" s="10">
        <v>5.4659682464077081E-4</v>
      </c>
      <c r="J64" s="10">
        <v>5.0908409182289665E-4</v>
      </c>
      <c r="K64" s="10">
        <v>4.5765472762473818E-4</v>
      </c>
      <c r="L64" s="10">
        <v>4.5697712456522908E-4</v>
      </c>
      <c r="M64" s="10">
        <v>4.613798596620792E-4</v>
      </c>
      <c r="N64" s="10">
        <v>5.0316629405562153E-4</v>
      </c>
      <c r="O64" s="10">
        <v>5.2187753637309906E-4</v>
      </c>
      <c r="P64" s="10">
        <v>5.3361487834118859E-4</v>
      </c>
      <c r="Q64" s="10">
        <v>5.417644240986629E-4</v>
      </c>
      <c r="R64" s="10">
        <v>5.6388705193321381E-4</v>
      </c>
      <c r="S64" s="10">
        <v>5.6455063532153803E-4</v>
      </c>
      <c r="T64" s="10">
        <v>5.3905821675454251E-4</v>
      </c>
      <c r="U64" s="10">
        <v>6.3581078477512184E-4</v>
      </c>
      <c r="V64" s="10">
        <v>6.5273197113600878E-4</v>
      </c>
      <c r="W64" s="10">
        <v>6.4868999641213209E-4</v>
      </c>
    </row>
    <row r="65" spans="2:23" x14ac:dyDescent="0.25">
      <c r="B65" s="4" t="s">
        <v>15</v>
      </c>
      <c r="C65" s="4" t="s">
        <v>61</v>
      </c>
      <c r="D65" s="10">
        <v>2.8609500273485887E-6</v>
      </c>
      <c r="E65" s="10">
        <v>2.6912230453197086E-6</v>
      </c>
      <c r="F65" s="10">
        <v>2.6774781004486271E-6</v>
      </c>
      <c r="G65" s="10">
        <v>2.5046932267342062E-6</v>
      </c>
      <c r="H65" s="10">
        <v>2.1912332899492078E-6</v>
      </c>
      <c r="I65" s="10">
        <v>2.1594292622887053E-6</v>
      </c>
      <c r="J65" s="10">
        <v>1.8912724521869982E-6</v>
      </c>
      <c r="K65" s="10">
        <v>1.4885601847187824E-6</v>
      </c>
      <c r="L65" s="10">
        <v>2.4945044658429477E-6</v>
      </c>
      <c r="M65" s="10">
        <v>3.5986113848848546E-6</v>
      </c>
      <c r="N65" s="10">
        <v>4.1764298441187614E-6</v>
      </c>
      <c r="O65" s="10">
        <v>4.7451551600230315E-6</v>
      </c>
      <c r="P65" s="10">
        <v>4.4939724358179718E-6</v>
      </c>
      <c r="Q65" s="10">
        <v>4.1809779697307331E-6</v>
      </c>
      <c r="R65" s="10">
        <v>4.1560030380466164E-6</v>
      </c>
      <c r="S65" s="10">
        <v>3.6340853669931547E-6</v>
      </c>
      <c r="T65" s="10">
        <v>3.31757937581691E-6</v>
      </c>
      <c r="U65" s="10">
        <v>4.0574378607564623E-6</v>
      </c>
      <c r="V65" s="10">
        <v>2.4019213512273956E-6</v>
      </c>
      <c r="W65" s="10">
        <v>3.3735928124805845E-7</v>
      </c>
    </row>
    <row r="66" spans="2:23" x14ac:dyDescent="0.25">
      <c r="B66" s="4" t="s">
        <v>16</v>
      </c>
      <c r="C66" s="4" t="s">
        <v>62</v>
      </c>
      <c r="D66" s="10">
        <v>1.4839724532100807E-5</v>
      </c>
      <c r="E66" s="10">
        <v>1.3350989326390741E-5</v>
      </c>
      <c r="F66" s="10">
        <v>1.2863973730726862E-5</v>
      </c>
      <c r="G66" s="10">
        <v>1.2215196198072975E-5</v>
      </c>
      <c r="H66" s="10">
        <v>1.1318353770398801E-5</v>
      </c>
      <c r="I66" s="10">
        <v>1.0744902055097831E-5</v>
      </c>
      <c r="J66" s="10">
        <v>9.9706556470560167E-6</v>
      </c>
      <c r="K66" s="10">
        <v>9.0088902846001315E-6</v>
      </c>
      <c r="L66" s="10">
        <v>6.9846125043602538E-6</v>
      </c>
      <c r="M66" s="10">
        <v>6.739504655025583E-6</v>
      </c>
      <c r="N66" s="10">
        <v>6.5139838613494109E-6</v>
      </c>
      <c r="O66" s="10">
        <v>6.1478110878285819E-6</v>
      </c>
      <c r="P66" s="10">
        <v>6.016601254532615E-6</v>
      </c>
      <c r="Q66" s="10">
        <v>5.8708505986114482E-6</v>
      </c>
      <c r="R66" s="10">
        <v>5.541337384062156E-6</v>
      </c>
      <c r="S66" s="10">
        <v>5.2636040724776303E-6</v>
      </c>
      <c r="T66" s="10">
        <v>4.964261109799026E-6</v>
      </c>
      <c r="U66" s="10">
        <v>5.3157571973201755E-6</v>
      </c>
      <c r="V66" s="10">
        <v>5.4732306200099671E-6</v>
      </c>
      <c r="W66" s="10">
        <v>5.4496499278532517E-6</v>
      </c>
    </row>
    <row r="67" spans="2:23" x14ac:dyDescent="0.25">
      <c r="B67" s="2" t="str">
        <f t="shared" ref="B67:C78" si="1">B20</f>
        <v>Totale attività non finanziarie (a)</v>
      </c>
      <c r="C67" s="2" t="str">
        <f t="shared" si="1"/>
        <v>Non-financial assets (a)</v>
      </c>
      <c r="D67" s="11">
        <v>1.5507209759213185E-2</v>
      </c>
      <c r="E67" s="11">
        <v>1.4948966085089443E-2</v>
      </c>
      <c r="F67" s="11">
        <v>1.5546142450704847E-2</v>
      </c>
      <c r="G67" s="11">
        <v>1.5951370016908491E-2</v>
      </c>
      <c r="H67" s="11">
        <v>1.607926988164729E-2</v>
      </c>
      <c r="I67" s="11">
        <v>1.659495265940697E-2</v>
      </c>
      <c r="J67" s="11">
        <v>1.6619208281299421E-2</v>
      </c>
      <c r="K67" s="11">
        <v>1.5953411192194688E-2</v>
      </c>
      <c r="L67" s="11">
        <v>1.703088322863295E-2</v>
      </c>
      <c r="M67" s="11">
        <v>1.6257800201279489E-2</v>
      </c>
      <c r="N67" s="11">
        <v>1.6662007116352833E-2</v>
      </c>
      <c r="O67" s="11">
        <v>1.6287192977530878E-2</v>
      </c>
      <c r="P67" s="11">
        <v>1.7531888223173888E-2</v>
      </c>
      <c r="Q67" s="11">
        <v>1.7519652504848379E-2</v>
      </c>
      <c r="R67" s="11">
        <v>1.7933824786429825E-2</v>
      </c>
      <c r="S67" s="11">
        <v>1.6778520408654841E-2</v>
      </c>
      <c r="T67" s="11">
        <v>1.6497377815531237E-2</v>
      </c>
      <c r="U67" s="11">
        <v>1.8470201861770771E-2</v>
      </c>
      <c r="V67" s="11">
        <v>1.8903987300876439E-2</v>
      </c>
      <c r="W67" s="11">
        <v>1.9495759306899819E-2</v>
      </c>
    </row>
    <row r="68" spans="2:23" x14ac:dyDescent="0.25">
      <c r="B68" s="4" t="str">
        <f t="shared" si="1"/>
        <v>Oro monetario e DSP</v>
      </c>
      <c r="C68" s="4" t="str">
        <f t="shared" si="1"/>
        <v>Monetary gold and SDRs</v>
      </c>
      <c r="D68" s="10">
        <v>8.0183078844540331E-3</v>
      </c>
      <c r="E68" s="10">
        <v>8.0434012867712946E-3</v>
      </c>
      <c r="F68" s="10">
        <v>9.0627922949242379E-3</v>
      </c>
      <c r="G68" s="10">
        <v>9.4760771721261287E-3</v>
      </c>
      <c r="H68" s="10">
        <v>1.2123354931154837E-2</v>
      </c>
      <c r="I68" s="10">
        <v>1.57408548492915E-2</v>
      </c>
      <c r="J68" s="10">
        <v>1.709142749140298E-2</v>
      </c>
      <c r="K68" s="10">
        <v>1.6527871376814079E-2</v>
      </c>
      <c r="L68" s="10">
        <v>1.2154157575706662E-2</v>
      </c>
      <c r="M68" s="10">
        <v>1.3444369518794996E-2</v>
      </c>
      <c r="N68" s="10">
        <v>1.3174992078535905E-2</v>
      </c>
      <c r="O68" s="10">
        <v>1.3891895355863224E-2</v>
      </c>
      <c r="P68" s="10">
        <v>1.3547613567000032E-2</v>
      </c>
      <c r="Q68" s="10">
        <v>1.3853574354777349E-2</v>
      </c>
      <c r="R68" s="10">
        <v>1.5925042407568139E-2</v>
      </c>
      <c r="S68" s="10">
        <v>1.6626324654831402E-2</v>
      </c>
      <c r="T68" s="10">
        <v>1.8429510617303763E-2</v>
      </c>
      <c r="U68" s="10">
        <v>2.0681907387671151E-2</v>
      </c>
      <c r="V68" s="10">
        <v>2.2782325080842141E-2</v>
      </c>
      <c r="W68" s="10">
        <v>2.9216036483465154E-2</v>
      </c>
    </row>
    <row r="69" spans="2:23" x14ac:dyDescent="0.25">
      <c r="B69" s="4" t="str">
        <f t="shared" si="1"/>
        <v>Biglietti e depositi</v>
      </c>
      <c r="C69" s="4" t="str">
        <f t="shared" si="1"/>
        <v>Currency and deposits</v>
      </c>
      <c r="D69" s="10">
        <v>0.15262783446937625</v>
      </c>
      <c r="E69" s="10">
        <v>0.16494567438290214</v>
      </c>
      <c r="F69" s="10">
        <v>0.17482354498305841</v>
      </c>
      <c r="G69" s="10">
        <v>0.18921646217407087</v>
      </c>
      <c r="H69" s="10">
        <v>0.18169813647705746</v>
      </c>
      <c r="I69" s="10">
        <v>0.18145614954446093</v>
      </c>
      <c r="J69" s="10">
        <v>0.20074807921457299</v>
      </c>
      <c r="K69" s="10">
        <v>0.19880259164344422</v>
      </c>
      <c r="L69" s="10">
        <v>0.19761869292810158</v>
      </c>
      <c r="M69" s="10">
        <v>0.1926666499688994</v>
      </c>
      <c r="N69" s="10">
        <v>0.19235933504947303</v>
      </c>
      <c r="O69" s="10">
        <v>0.19655521074127885</v>
      </c>
      <c r="P69" s="10">
        <v>0.20986856449251354</v>
      </c>
      <c r="Q69" s="10">
        <v>0.20785457372214147</v>
      </c>
      <c r="R69" s="10">
        <v>0.19725327688210617</v>
      </c>
      <c r="S69" s="10">
        <v>0.20836775831702792</v>
      </c>
      <c r="T69" s="10">
        <v>0.22210690714529033</v>
      </c>
      <c r="U69" s="10">
        <v>0.20066688356839232</v>
      </c>
      <c r="V69" s="10">
        <v>0.16369648156808408</v>
      </c>
      <c r="W69" s="10">
        <v>0.13406153354918807</v>
      </c>
    </row>
    <row r="70" spans="2:23" x14ac:dyDescent="0.25">
      <c r="B70" s="4" t="str">
        <f t="shared" si="1"/>
        <v>Titoli</v>
      </c>
      <c r="C70" s="4" t="str">
        <f t="shared" si="1"/>
        <v>Debt securities</v>
      </c>
      <c r="D70" s="10">
        <v>0.22818468734042494</v>
      </c>
      <c r="E70" s="10">
        <v>0.20611925712555548</v>
      </c>
      <c r="F70" s="10">
        <v>0.19653597184077359</v>
      </c>
      <c r="G70" s="10">
        <v>0.21179185949962651</v>
      </c>
      <c r="H70" s="10">
        <v>0.24195216061089525</v>
      </c>
      <c r="I70" s="10">
        <v>0.25221574247546619</v>
      </c>
      <c r="J70" s="10">
        <v>0.25109656391530533</v>
      </c>
      <c r="K70" s="10">
        <v>0.27740931028867882</v>
      </c>
      <c r="L70" s="10">
        <v>0.28447668824823419</v>
      </c>
      <c r="M70" s="10">
        <v>0.28520313926884433</v>
      </c>
      <c r="N70" s="10">
        <v>0.29257443193919364</v>
      </c>
      <c r="O70" s="10">
        <v>0.3022184501654151</v>
      </c>
      <c r="P70" s="10">
        <v>0.28814317792632643</v>
      </c>
      <c r="Q70" s="10">
        <v>0.28971644560792109</v>
      </c>
      <c r="R70" s="10">
        <v>0.29956396433539845</v>
      </c>
      <c r="S70" s="10">
        <v>0.30974417784929265</v>
      </c>
      <c r="T70" s="10">
        <v>0.30411951313810709</v>
      </c>
      <c r="U70" s="10">
        <v>0.28909398837808559</v>
      </c>
      <c r="V70" s="10">
        <v>0.30573742398704801</v>
      </c>
      <c r="W70" s="10">
        <v>0.30758451810820447</v>
      </c>
    </row>
    <row r="71" spans="2:23" x14ac:dyDescent="0.25">
      <c r="B71" s="4" t="str">
        <f t="shared" si="1"/>
        <v>Prestiti</v>
      </c>
      <c r="C71" s="4" t="str">
        <f t="shared" si="1"/>
        <v>Loans</v>
      </c>
      <c r="D71" s="10">
        <v>0.39148554941816899</v>
      </c>
      <c r="E71" s="10">
        <v>0.39820044516866004</v>
      </c>
      <c r="F71" s="10">
        <v>0.4166974407208815</v>
      </c>
      <c r="G71" s="10">
        <v>0.41364888606909245</v>
      </c>
      <c r="H71" s="10">
        <v>0.39310745504178751</v>
      </c>
      <c r="I71" s="10">
        <v>0.38660406625197241</v>
      </c>
      <c r="J71" s="10">
        <v>0.37238820458762106</v>
      </c>
      <c r="K71" s="10">
        <v>0.3530052578008</v>
      </c>
      <c r="L71" s="10">
        <v>0.34848546040654516</v>
      </c>
      <c r="M71" s="10">
        <v>0.33522114329522013</v>
      </c>
      <c r="N71" s="10">
        <v>0.32832312861919888</v>
      </c>
      <c r="O71" s="10">
        <v>0.31454138831917267</v>
      </c>
      <c r="P71" s="10">
        <v>0.31099623256099213</v>
      </c>
      <c r="Q71" s="10">
        <v>0.31019022709714611</v>
      </c>
      <c r="R71" s="10">
        <v>0.29475177739411107</v>
      </c>
      <c r="S71" s="10">
        <v>0.27983046409792006</v>
      </c>
      <c r="T71" s="10">
        <v>0.26565265006412242</v>
      </c>
      <c r="U71" s="10">
        <v>0.28390884857989868</v>
      </c>
      <c r="V71" s="10">
        <v>0.28409328280788082</v>
      </c>
      <c r="W71" s="10">
        <v>0.27773281499411906</v>
      </c>
    </row>
    <row r="72" spans="2:23" x14ac:dyDescent="0.25">
      <c r="B72" s="4" t="str">
        <f t="shared" si="1"/>
        <v>Azioni e altre partecipazioni</v>
      </c>
      <c r="C72" s="4" t="str">
        <f t="shared" si="1"/>
        <v>Shares and other equity</v>
      </c>
      <c r="D72" s="10">
        <v>0.1268325274610847</v>
      </c>
      <c r="E72" s="10">
        <v>0.13811636934230698</v>
      </c>
      <c r="F72" s="10">
        <v>0.11696312445701929</v>
      </c>
      <c r="G72" s="10">
        <v>9.1984201751513478E-2</v>
      </c>
      <c r="H72" s="10">
        <v>9.1991450510346018E-2</v>
      </c>
      <c r="I72" s="10">
        <v>8.2298396964057011E-2</v>
      </c>
      <c r="J72" s="10">
        <v>7.2848581445954297E-2</v>
      </c>
      <c r="K72" s="10">
        <v>6.8347158700436034E-2</v>
      </c>
      <c r="L72" s="10">
        <v>7.9152968316679187E-2</v>
      </c>
      <c r="M72" s="10">
        <v>7.8790859188055326E-2</v>
      </c>
      <c r="N72" s="10">
        <v>7.9176066627183711E-2</v>
      </c>
      <c r="O72" s="10">
        <v>7.6943981661664468E-2</v>
      </c>
      <c r="P72" s="10">
        <v>8.0522865059749843E-2</v>
      </c>
      <c r="Q72" s="10">
        <v>8.039103005818983E-2</v>
      </c>
      <c r="R72" s="10">
        <v>8.857803460122729E-2</v>
      </c>
      <c r="S72" s="10">
        <v>8.3100348154431042E-2</v>
      </c>
      <c r="T72" s="10">
        <v>8.7860848235256139E-2</v>
      </c>
      <c r="U72" s="10">
        <v>9.4192029366194446E-2</v>
      </c>
      <c r="V72" s="10">
        <v>0.10776389589301624</v>
      </c>
      <c r="W72" s="10">
        <v>0.11706949004067781</v>
      </c>
    </row>
    <row r="73" spans="2:23" x14ac:dyDescent="0.25">
      <c r="B73" s="4" t="str">
        <f t="shared" si="1"/>
        <v>Derivati</v>
      </c>
      <c r="C73" s="4" t="str">
        <f t="shared" si="1"/>
        <v>Derivatives</v>
      </c>
      <c r="D73" s="10">
        <v>2.8229970829613957E-2</v>
      </c>
      <c r="E73" s="10">
        <v>1.7940109118666E-2</v>
      </c>
      <c r="F73" s="10">
        <v>2.0199951689034618E-2</v>
      </c>
      <c r="G73" s="10">
        <v>3.2821509676560522E-2</v>
      </c>
      <c r="H73" s="10">
        <v>2.8160913510019151E-2</v>
      </c>
      <c r="I73" s="10">
        <v>2.9834735639413155E-2</v>
      </c>
      <c r="J73" s="10">
        <v>3.9285508058806477E-2</v>
      </c>
      <c r="K73" s="10">
        <v>4.2145489766761982E-2</v>
      </c>
      <c r="L73" s="10">
        <v>2.7870321077084547E-2</v>
      </c>
      <c r="M73" s="10">
        <v>3.710132036034771E-2</v>
      </c>
      <c r="N73" s="10">
        <v>2.9240955646251163E-2</v>
      </c>
      <c r="O73" s="10">
        <v>2.7607860353700706E-2</v>
      </c>
      <c r="P73" s="10">
        <v>2.2138082837772351E-2</v>
      </c>
      <c r="Q73" s="10">
        <v>1.9151496947154775E-2</v>
      </c>
      <c r="R73" s="10">
        <v>2.1336624339203039E-2</v>
      </c>
      <c r="S73" s="10">
        <v>2.033187734974819E-2</v>
      </c>
      <c r="T73" s="10">
        <v>1.5088390957463263E-2</v>
      </c>
      <c r="U73" s="10">
        <v>2.0740568180742831E-2</v>
      </c>
      <c r="V73" s="10">
        <v>1.5542603371859982E-2</v>
      </c>
      <c r="W73" s="10">
        <v>3.1957543863849497E-2</v>
      </c>
    </row>
    <row r="74" spans="2:23" x14ac:dyDescent="0.25">
      <c r="B74" s="4" t="str">
        <f t="shared" si="1"/>
        <v>Quote di fondi comuni</v>
      </c>
      <c r="C74" s="4" t="str">
        <f t="shared" si="1"/>
        <v>Mutual fund shares</v>
      </c>
      <c r="D74" s="10">
        <v>4.4892346148772119E-2</v>
      </c>
      <c r="E74" s="10">
        <v>4.7405094986465085E-2</v>
      </c>
      <c r="F74" s="10">
        <v>4.5732690865551345E-2</v>
      </c>
      <c r="G74" s="10">
        <v>3.0891897868058685E-2</v>
      </c>
      <c r="H74" s="10">
        <v>3.0821950839206677E-2</v>
      </c>
      <c r="I74" s="10">
        <v>3.1095372130282645E-2</v>
      </c>
      <c r="J74" s="10">
        <v>2.5717748430324323E-2</v>
      </c>
      <c r="K74" s="10">
        <v>2.3359088045015124E-2</v>
      </c>
      <c r="L74" s="10">
        <v>2.6127214465158251E-2</v>
      </c>
      <c r="M74" s="10">
        <v>3.2946848205225955E-2</v>
      </c>
      <c r="N74" s="10">
        <v>4.0738726225145218E-2</v>
      </c>
      <c r="O74" s="10">
        <v>4.3814636380953606E-2</v>
      </c>
      <c r="P74" s="10">
        <v>4.7843537169752447E-2</v>
      </c>
      <c r="Q74" s="10">
        <v>5.1961387960451175E-2</v>
      </c>
      <c r="R74" s="10">
        <v>5.5379542296698711E-2</v>
      </c>
      <c r="S74" s="10">
        <v>5.6095878811400601E-2</v>
      </c>
      <c r="T74" s="10">
        <v>5.8058164561996327E-2</v>
      </c>
      <c r="U74" s="10">
        <v>5.3967190042338728E-2</v>
      </c>
      <c r="V74" s="10">
        <v>5.8212115351934261E-2</v>
      </c>
      <c r="W74" s="10">
        <v>6.0942672192193015E-2</v>
      </c>
    </row>
    <row r="75" spans="2:23" x14ac:dyDescent="0.25">
      <c r="B75" s="4" t="str">
        <f t="shared" si="1"/>
        <v>Riserve assicurative e garanzie standard</v>
      </c>
      <c r="C75" s="4" t="str">
        <f t="shared" si="1"/>
        <v>Insurance, pension and standardised guarantee schemes</v>
      </c>
      <c r="D75" s="10">
        <v>2.4817648278701969E-3</v>
      </c>
      <c r="E75" s="10">
        <v>2.4206100555227909E-3</v>
      </c>
      <c r="F75" s="10">
        <v>2.5761949420187993E-3</v>
      </c>
      <c r="G75" s="10">
        <v>3.0917123982226098E-3</v>
      </c>
      <c r="H75" s="10">
        <v>3.2011401164279392E-3</v>
      </c>
      <c r="I75" s="10">
        <v>3.3542501804891037E-3</v>
      </c>
      <c r="J75" s="10">
        <v>3.4891820028650255E-3</v>
      </c>
      <c r="K75" s="10">
        <v>3.5266130581253488E-3</v>
      </c>
      <c r="L75" s="10">
        <v>3.895995933281791E-3</v>
      </c>
      <c r="M75" s="10">
        <v>4.0422538784314352E-3</v>
      </c>
      <c r="N75" s="10">
        <v>4.4495901730949557E-3</v>
      </c>
      <c r="O75" s="10">
        <v>4.4577390229184159E-3</v>
      </c>
      <c r="P75" s="10">
        <v>5.5991718247417922E-3</v>
      </c>
      <c r="Q75" s="10">
        <v>5.874891725053271E-3</v>
      </c>
      <c r="R75" s="10">
        <v>5.8268338028616244E-3</v>
      </c>
      <c r="S75" s="10">
        <v>6.3338228140249059E-3</v>
      </c>
      <c r="T75" s="10">
        <v>7.346917558421308E-3</v>
      </c>
      <c r="U75" s="10">
        <v>8.3176782785873045E-3</v>
      </c>
      <c r="V75" s="10">
        <v>8.9553996923852769E-3</v>
      </c>
      <c r="W75" s="10">
        <v>9.1353493818447807E-3</v>
      </c>
    </row>
    <row r="76" spans="2:23" x14ac:dyDescent="0.25">
      <c r="B76" s="4" t="str">
        <f t="shared" si="1"/>
        <v>Altri conti attivi</v>
      </c>
      <c r="C76" s="4" t="str">
        <f t="shared" si="1"/>
        <v>Other accounts receivable</v>
      </c>
      <c r="D76" s="10">
        <v>1.7398041869971085E-3</v>
      </c>
      <c r="E76" s="10">
        <v>1.8600724480607829E-3</v>
      </c>
      <c r="F76" s="10">
        <v>1.862145756033442E-3</v>
      </c>
      <c r="G76" s="10">
        <v>1.1260214471332146E-3</v>
      </c>
      <c r="H76" s="10">
        <v>8.6416808145786965E-4</v>
      </c>
      <c r="I76" s="10">
        <v>8.0547756368495621E-4</v>
      </c>
      <c r="J76" s="10">
        <v>7.1549657184803196E-4</v>
      </c>
      <c r="K76" s="10">
        <v>9.2320967831316619E-4</v>
      </c>
      <c r="L76" s="10">
        <v>3.1876194299334695E-3</v>
      </c>
      <c r="M76" s="10">
        <v>4.325616114901237E-3</v>
      </c>
      <c r="N76" s="10">
        <v>3.3007649672013666E-3</v>
      </c>
      <c r="O76" s="10">
        <v>3.681643529314976E-3</v>
      </c>
      <c r="P76" s="10">
        <v>3.8088648596971155E-3</v>
      </c>
      <c r="Q76" s="10">
        <v>3.4867185655298259E-3</v>
      </c>
      <c r="R76" s="10">
        <v>3.4510805537232873E-3</v>
      </c>
      <c r="S76" s="10">
        <v>2.7908262493995194E-3</v>
      </c>
      <c r="T76" s="10">
        <v>4.8397211173034872E-3</v>
      </c>
      <c r="U76" s="10">
        <v>9.9607030723189126E-3</v>
      </c>
      <c r="V76" s="10">
        <v>1.4312486258598106E-2</v>
      </c>
      <c r="W76" s="10">
        <v>1.280428207955828E-2</v>
      </c>
    </row>
    <row r="77" spans="2:23" x14ac:dyDescent="0.25">
      <c r="B77" s="2" t="str">
        <f t="shared" si="1"/>
        <v>Totale attività finanziarie (b)</v>
      </c>
      <c r="C77" s="2" t="str">
        <f t="shared" si="1"/>
        <v>Financial assets (b)</v>
      </c>
      <c r="D77" s="11">
        <v>0.98449279024078673</v>
      </c>
      <c r="E77" s="11">
        <v>0.98505103391491056</v>
      </c>
      <c r="F77" s="11">
        <v>0.98445385754929515</v>
      </c>
      <c r="G77" s="11">
        <v>0.98404862998309151</v>
      </c>
      <c r="H77" s="11">
        <v>0.98392073011835279</v>
      </c>
      <c r="I77" s="11">
        <v>0.98340504734059297</v>
      </c>
      <c r="J77" s="11">
        <v>0.98338079171870052</v>
      </c>
      <c r="K77" s="11">
        <v>0.98404658880780527</v>
      </c>
      <c r="L77" s="11">
        <v>0.98296911677136711</v>
      </c>
      <c r="M77" s="11">
        <v>0.98374219979872057</v>
      </c>
      <c r="N77" s="11">
        <v>0.98333799288364721</v>
      </c>
      <c r="O77" s="11">
        <v>0.9837128070224691</v>
      </c>
      <c r="P77" s="11">
        <v>0.98246811177682614</v>
      </c>
      <c r="Q77" s="11">
        <v>0.98248034749515167</v>
      </c>
      <c r="R77" s="11">
        <v>0.9820661752135702</v>
      </c>
      <c r="S77" s="11">
        <v>0.9832214795913452</v>
      </c>
      <c r="T77" s="11">
        <v>0.98350262218446871</v>
      </c>
      <c r="U77" s="11">
        <v>0.98152979813822927</v>
      </c>
      <c r="V77" s="11">
        <v>0.98109601269912361</v>
      </c>
      <c r="W77" s="11">
        <v>0.98050424069310016</v>
      </c>
    </row>
    <row r="78" spans="2:23" x14ac:dyDescent="0.25">
      <c r="B78" s="2" t="str">
        <f t="shared" si="1"/>
        <v>Ricchezza lorda (a+b)</v>
      </c>
      <c r="C78" s="2" t="str">
        <f t="shared" si="1"/>
        <v>Gross wealth (a+b)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  <c r="J78" s="11">
        <v>1</v>
      </c>
      <c r="K78" s="11">
        <v>1</v>
      </c>
      <c r="L78" s="11">
        <v>1</v>
      </c>
      <c r="M78" s="11">
        <v>1</v>
      </c>
      <c r="N78" s="11">
        <v>1</v>
      </c>
      <c r="O78" s="11">
        <v>1</v>
      </c>
      <c r="P78" s="11">
        <v>1</v>
      </c>
      <c r="Q78" s="11">
        <v>1</v>
      </c>
      <c r="R78" s="11">
        <v>1</v>
      </c>
      <c r="S78" s="11">
        <v>1</v>
      </c>
      <c r="T78" s="11">
        <v>1</v>
      </c>
      <c r="U78" s="11">
        <v>1</v>
      </c>
      <c r="V78" s="11">
        <v>1</v>
      </c>
      <c r="W78" s="11">
        <v>1</v>
      </c>
    </row>
    <row r="79" spans="2:23" ht="17.399999999999999" x14ac:dyDescent="0.3">
      <c r="B79" s="19"/>
    </row>
    <row r="80" spans="2:23" x14ac:dyDescent="0.25">
      <c r="B80" s="20" t="s">
        <v>76</v>
      </c>
    </row>
    <row r="81" spans="2:23" x14ac:dyDescent="0.25">
      <c r="B81" s="20" t="s">
        <v>181</v>
      </c>
    </row>
    <row r="85" spans="2:23" ht="15.6" x14ac:dyDescent="0.3">
      <c r="B85" s="24" t="s">
        <v>140</v>
      </c>
    </row>
    <row r="86" spans="2:23" ht="15.6" x14ac:dyDescent="0.3">
      <c r="B86" s="24" t="s">
        <v>141</v>
      </c>
    </row>
    <row r="88" spans="2:23" x14ac:dyDescent="0.25">
      <c r="B88" s="2" t="str">
        <f t="shared" ref="B88:C88" si="2">B5</f>
        <v>Attività/Passività</v>
      </c>
      <c r="C88" s="2" t="str">
        <f t="shared" si="2"/>
        <v>Assets/Liabilities</v>
      </c>
      <c r="D88" s="3" t="s">
        <v>0</v>
      </c>
      <c r="E88" s="3" t="s">
        <v>1</v>
      </c>
      <c r="F88" s="3" t="s">
        <v>2</v>
      </c>
      <c r="G88" s="3" t="s">
        <v>3</v>
      </c>
      <c r="H88" s="3" t="s">
        <v>4</v>
      </c>
      <c r="I88" s="3" t="s">
        <v>5</v>
      </c>
      <c r="J88" s="3" t="s">
        <v>6</v>
      </c>
      <c r="K88" s="3" t="s">
        <v>7</v>
      </c>
      <c r="L88" s="3" t="s">
        <v>8</v>
      </c>
      <c r="M88" s="3" t="s">
        <v>9</v>
      </c>
      <c r="N88" s="3" t="s">
        <v>10</v>
      </c>
      <c r="O88" s="3" t="s">
        <v>11</v>
      </c>
      <c r="P88" s="3" t="s">
        <v>12</v>
      </c>
      <c r="Q88" s="3" t="s">
        <v>131</v>
      </c>
      <c r="R88" s="3" t="s">
        <v>132</v>
      </c>
      <c r="S88" s="3" t="s">
        <v>133</v>
      </c>
      <c r="T88" s="3" t="s">
        <v>172</v>
      </c>
      <c r="U88" s="3" t="s">
        <v>179</v>
      </c>
      <c r="V88" s="3" t="s">
        <v>180</v>
      </c>
      <c r="W88" s="3" t="s">
        <v>182</v>
      </c>
    </row>
    <row r="89" spans="2:23" x14ac:dyDescent="0.25">
      <c r="B89" s="4" t="s">
        <v>13</v>
      </c>
      <c r="C89" s="4" t="s">
        <v>53</v>
      </c>
      <c r="D89" s="5"/>
      <c r="E89" s="10">
        <v>-2.7070637026763926E-2</v>
      </c>
      <c r="F89" s="10">
        <v>-0.10645705122054851</v>
      </c>
      <c r="G89" s="10">
        <v>2.8116946864645997E-2</v>
      </c>
      <c r="H89" s="10">
        <v>2.8959343528534184E-2</v>
      </c>
      <c r="I89" s="10">
        <v>8.8884377809355333E-2</v>
      </c>
      <c r="J89" s="10">
        <v>0.1760945989133908</v>
      </c>
      <c r="K89" s="10">
        <v>4.6388134057971098E-2</v>
      </c>
      <c r="L89" s="10">
        <v>1.0993648354739771E-2</v>
      </c>
      <c r="M89" s="10">
        <v>-4.0424689349587289E-2</v>
      </c>
      <c r="N89" s="10">
        <v>9.8721781029713615E-2</v>
      </c>
      <c r="O89" s="10">
        <v>3.2485001065903014E-4</v>
      </c>
      <c r="P89" s="10">
        <v>-2.9328489227615092E-3</v>
      </c>
      <c r="Q89" s="10">
        <v>-4.6503816793893094E-2</v>
      </c>
      <c r="R89" s="10">
        <v>4.2655394370256547E-2</v>
      </c>
      <c r="S89" s="10">
        <v>2.6905003224914695E-2</v>
      </c>
      <c r="T89" s="10">
        <v>2.2840336972234719E-2</v>
      </c>
      <c r="U89" s="10">
        <v>2.5848960973137249E-2</v>
      </c>
      <c r="V89" s="10">
        <v>2.4323502584372152E-2</v>
      </c>
      <c r="W89" s="10">
        <v>7.7202062926684578E-2</v>
      </c>
    </row>
    <row r="90" spans="2:23" x14ac:dyDescent="0.25">
      <c r="B90" s="4" t="s">
        <v>39</v>
      </c>
      <c r="C90" s="4" t="s">
        <v>54</v>
      </c>
      <c r="D90" s="5"/>
      <c r="E90" s="10">
        <v>8.6548894310600144E-2</v>
      </c>
      <c r="F90" s="10">
        <v>0.12853020848849972</v>
      </c>
      <c r="G90" s="10">
        <v>7.8349319332140496E-2</v>
      </c>
      <c r="H90" s="10">
        <v>8.8877538375983528E-2</v>
      </c>
      <c r="I90" s="10">
        <v>8.1419070828637835E-2</v>
      </c>
      <c r="J90" s="10">
        <v>5.0751838690593028E-2</v>
      </c>
      <c r="K90" s="10">
        <v>3.0862146878854798E-2</v>
      </c>
      <c r="L90" s="10">
        <v>3.7543288876461904E-2</v>
      </c>
      <c r="M90" s="10">
        <v>-2.7404659214572514E-2</v>
      </c>
      <c r="N90" s="10">
        <v>2.9502376345500004E-2</v>
      </c>
      <c r="O90" s="10">
        <v>2.09612524747507E-2</v>
      </c>
      <c r="P90" s="10">
        <v>0.10423061628442098</v>
      </c>
      <c r="Q90" s="10">
        <v>2.0979275643950249E-2</v>
      </c>
      <c r="R90" s="10">
        <v>6.9845415471927616E-2</v>
      </c>
      <c r="S90" s="10">
        <v>8.2711293041175596E-3</v>
      </c>
      <c r="T90" s="10">
        <v>5.2369269714368644E-2</v>
      </c>
      <c r="U90" s="10">
        <v>5.6110274184229009E-2</v>
      </c>
      <c r="V90" s="10">
        <v>-4.9181289787796146E-3</v>
      </c>
      <c r="W90" s="10">
        <v>4.18898694585495E-2</v>
      </c>
    </row>
    <row r="91" spans="2:23" x14ac:dyDescent="0.25">
      <c r="B91" s="4" t="s">
        <v>38</v>
      </c>
      <c r="C91" s="4" t="s">
        <v>55</v>
      </c>
      <c r="D91" s="5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2:23" x14ac:dyDescent="0.25">
      <c r="B92" s="4" t="s">
        <v>118</v>
      </c>
      <c r="C92" s="4" t="s">
        <v>96</v>
      </c>
      <c r="D92" s="5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2:23" x14ac:dyDescent="0.25">
      <c r="B93" s="58" t="s">
        <v>122</v>
      </c>
      <c r="C93" s="4" t="s">
        <v>130</v>
      </c>
      <c r="D93" s="5"/>
      <c r="E93" s="10">
        <v>1.2527395221732116E-2</v>
      </c>
      <c r="F93" s="10">
        <v>4.1152263374485843E-3</v>
      </c>
      <c r="G93" s="10">
        <v>4.1542473919523079E-2</v>
      </c>
      <c r="H93" s="10">
        <v>3.0942586299409859E-2</v>
      </c>
      <c r="I93" s="10">
        <v>-6.1960939823535238E-3</v>
      </c>
      <c r="J93" s="10">
        <v>6.4342361215022513E-3</v>
      </c>
      <c r="K93" s="10">
        <v>1.833680245812282E-2</v>
      </c>
      <c r="L93" s="10">
        <v>-1.6765621958341574E-2</v>
      </c>
      <c r="M93" s="10">
        <v>-1.2101863538495716E-2</v>
      </c>
      <c r="N93" s="10">
        <v>5.2683000150308176E-2</v>
      </c>
      <c r="O93" s="10">
        <v>3.4625544370671807E-2</v>
      </c>
      <c r="P93" s="10">
        <v>1.0419541816174273E-2</v>
      </c>
      <c r="Q93" s="10">
        <v>-5.3267772997335787E-3</v>
      </c>
      <c r="R93" s="10">
        <v>3.6136857764046147E-2</v>
      </c>
      <c r="S93" s="10">
        <v>-2.5621769669124566E-3</v>
      </c>
      <c r="T93" s="10">
        <v>8.7204924930244954E-2</v>
      </c>
      <c r="U93" s="10">
        <v>6.8478083754277289E-2</v>
      </c>
      <c r="V93" s="10">
        <v>8.263753860231042E-2</v>
      </c>
      <c r="W93" s="10">
        <v>3.8596305882767211E-2</v>
      </c>
    </row>
    <row r="94" spans="2:23" x14ac:dyDescent="0.25">
      <c r="B94" s="58" t="s">
        <v>123</v>
      </c>
      <c r="C94" s="6" t="s">
        <v>57</v>
      </c>
      <c r="D94" s="5"/>
      <c r="E94" s="10">
        <v>1.6648471615720587E-2</v>
      </c>
      <c r="F94" s="10">
        <v>2.4697986577181176E-2</v>
      </c>
      <c r="G94" s="10">
        <v>1.7553052135184672E-2</v>
      </c>
      <c r="H94" s="10">
        <v>3.7332646755921732E-2</v>
      </c>
      <c r="I94" s="10">
        <v>-4.2442293373045337E-2</v>
      </c>
      <c r="J94" s="10">
        <v>-3.006739243131162E-2</v>
      </c>
      <c r="K94" s="10">
        <v>-2.7792624265098816E-2</v>
      </c>
      <c r="L94" s="10">
        <v>-2.2264980758658664E-2</v>
      </c>
      <c r="M94" s="10">
        <v>-1.0120888389091837E-2</v>
      </c>
      <c r="N94" s="10">
        <v>7.2422607213859694E-2</v>
      </c>
      <c r="O94" s="10">
        <v>8.0773305084745756E-2</v>
      </c>
      <c r="P94" s="10">
        <v>8.625336927223716E-2</v>
      </c>
      <c r="Q94" s="10">
        <v>6.8125422964132612E-2</v>
      </c>
      <c r="R94" s="10">
        <v>9.5248152059134158E-2</v>
      </c>
      <c r="S94" s="10">
        <v>1.0991129965291037E-2</v>
      </c>
      <c r="T94" s="10">
        <v>5.9698645813465706E-2</v>
      </c>
      <c r="U94" s="10">
        <v>4.4276457883369369E-2</v>
      </c>
      <c r="V94" s="10">
        <v>5.3946914856945798E-2</v>
      </c>
      <c r="W94" s="10">
        <v>-1.6516762060506986E-2</v>
      </c>
    </row>
    <row r="95" spans="2:23" x14ac:dyDescent="0.25">
      <c r="B95" s="58" t="s">
        <v>124</v>
      </c>
      <c r="C95" s="6" t="s">
        <v>58</v>
      </c>
      <c r="D95" s="5"/>
      <c r="E95" s="10">
        <v>-4.2816256439610734E-2</v>
      </c>
      <c r="F95" s="10">
        <v>-2.0093290276282823E-2</v>
      </c>
      <c r="G95" s="10">
        <v>3.7409984132796399E-2</v>
      </c>
      <c r="H95" s="10">
        <v>3.0119418789340442E-2</v>
      </c>
      <c r="I95" s="10">
        <v>-3.5863171720632719E-2</v>
      </c>
      <c r="J95" s="10">
        <v>5.5558846176627354E-2</v>
      </c>
      <c r="K95" s="10">
        <v>3.4341507210594271E-2</v>
      </c>
      <c r="L95" s="10">
        <v>-3.7975370259860034E-3</v>
      </c>
      <c r="M95" s="10">
        <v>-2.8699014322278522E-2</v>
      </c>
      <c r="N95" s="10">
        <v>7.1484637811168428E-2</v>
      </c>
      <c r="O95" s="10">
        <v>0.10114593689498205</v>
      </c>
      <c r="P95" s="10">
        <v>2.2809351834250746E-3</v>
      </c>
      <c r="Q95" s="10">
        <v>-1.1710601175801166E-2</v>
      </c>
      <c r="R95" s="10">
        <v>2.9455504917246387E-2</v>
      </c>
      <c r="S95" s="10">
        <v>4.3058856423878134E-2</v>
      </c>
      <c r="T95" s="10">
        <v>7.6575972836527548E-2</v>
      </c>
      <c r="U95" s="10">
        <v>4.8304768228410219E-2</v>
      </c>
      <c r="V95" s="10">
        <v>8.6180277898737292E-2</v>
      </c>
      <c r="W95" s="10">
        <v>4.4062978351191641E-2</v>
      </c>
    </row>
    <row r="96" spans="2:23" x14ac:dyDescent="0.25">
      <c r="B96" s="58" t="s">
        <v>120</v>
      </c>
      <c r="C96" s="6" t="s">
        <v>129</v>
      </c>
      <c r="D96" s="5"/>
      <c r="E96" s="10">
        <v>7.266982622432859E-2</v>
      </c>
      <c r="F96" s="10">
        <v>2.3446244477172286E-2</v>
      </c>
      <c r="G96" s="10">
        <v>5.0768433776549847E-2</v>
      </c>
      <c r="H96" s="10">
        <v>3.0347849904135905E-2</v>
      </c>
      <c r="I96" s="10">
        <v>2.908182253176661E-2</v>
      </c>
      <c r="J96" s="10">
        <v>-2.9034924571192302E-2</v>
      </c>
      <c r="K96" s="10">
        <v>1.2291156752154895E-2</v>
      </c>
      <c r="L96" s="10">
        <v>-2.822601839684628E-2</v>
      </c>
      <c r="M96" s="10">
        <v>3.94850713976631E-3</v>
      </c>
      <c r="N96" s="10">
        <v>3.0871181509617037E-2</v>
      </c>
      <c r="O96" s="10">
        <v>-4.0869656109543247E-2</v>
      </c>
      <c r="P96" s="10">
        <v>2.8879686137750406E-3</v>
      </c>
      <c r="Q96" s="10">
        <v>-1.5756587883727247E-2</v>
      </c>
      <c r="R96" s="10">
        <v>2.842947833287331E-2</v>
      </c>
      <c r="S96" s="10">
        <v>-5.8937198067632826E-2</v>
      </c>
      <c r="T96" s="10">
        <v>0.10894364590463153</v>
      </c>
      <c r="U96" s="10">
        <v>0.10040119329287113</v>
      </c>
      <c r="V96" s="10">
        <v>8.6285874544264701E-2</v>
      </c>
      <c r="W96" s="10">
        <v>4.6643717728055117E-2</v>
      </c>
    </row>
    <row r="97" spans="2:23" x14ac:dyDescent="0.25">
      <c r="B97" s="4" t="s">
        <v>14</v>
      </c>
      <c r="C97" s="4" t="s">
        <v>59</v>
      </c>
      <c r="D97" s="5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spans="2:23" x14ac:dyDescent="0.25">
      <c r="B98" s="4" t="s">
        <v>43</v>
      </c>
      <c r="C98" s="4" t="s">
        <v>60</v>
      </c>
      <c r="D98" s="5"/>
      <c r="E98" s="10">
        <v>4.7765822311888181E-2</v>
      </c>
      <c r="F98" s="10">
        <v>-1.8845049831517736E-2</v>
      </c>
      <c r="G98" s="10">
        <v>7.6609972379706417E-2</v>
      </c>
      <c r="H98" s="10">
        <v>-3.3182554685390282E-2</v>
      </c>
      <c r="I98" s="10">
        <v>8.4843406305646386E-3</v>
      </c>
      <c r="J98" s="10">
        <v>-7.2271846004708484E-2</v>
      </c>
      <c r="K98" s="10">
        <v>-5.5175116153228933E-2</v>
      </c>
      <c r="L98" s="10">
        <v>-5.0379176870210984E-2</v>
      </c>
      <c r="M98" s="10">
        <v>3.3274409899144508E-4</v>
      </c>
      <c r="N98" s="10">
        <v>6.2867715847903294E-2</v>
      </c>
      <c r="O98" s="10">
        <v>4.6787286063569647E-2</v>
      </c>
      <c r="P98" s="10">
        <v>1.8891193452547857E-2</v>
      </c>
      <c r="Q98" s="10">
        <v>1.3626026995305197E-2</v>
      </c>
      <c r="R98" s="10">
        <v>5.261348627670917E-2</v>
      </c>
      <c r="S98" s="10">
        <v>7.4459856649306586E-2</v>
      </c>
      <c r="T98" s="10">
        <v>3.0586616755451011E-2</v>
      </c>
      <c r="U98" s="10">
        <v>8.7204880244633159E-2</v>
      </c>
      <c r="V98" s="10">
        <v>1.3877585985351411E-2</v>
      </c>
      <c r="W98" s="10">
        <v>2.0362468843732759E-2</v>
      </c>
    </row>
    <row r="99" spans="2:23" x14ac:dyDescent="0.25">
      <c r="B99" s="59" t="s">
        <v>127</v>
      </c>
      <c r="C99" s="7" t="s">
        <v>117</v>
      </c>
      <c r="D99" s="5"/>
      <c r="E99" s="10">
        <v>4.6234218545929393E-2</v>
      </c>
      <c r="F99" s="10">
        <v>3.7782956058588626E-2</v>
      </c>
      <c r="G99" s="10">
        <v>4.7433841218925493E-2</v>
      </c>
      <c r="H99" s="10">
        <v>-1.5656700991463494E-2</v>
      </c>
      <c r="I99" s="10">
        <v>2.5939177101967727E-2</v>
      </c>
      <c r="J99" s="10">
        <v>-0.13168568287782878</v>
      </c>
      <c r="K99" s="10">
        <v>-7.7967433535600442E-2</v>
      </c>
      <c r="L99" s="10">
        <v>-6.7752473841200658E-2</v>
      </c>
      <c r="M99" s="10">
        <v>-4.1696292534281316E-2</v>
      </c>
      <c r="N99" s="10">
        <v>-1.695903333510014E-3</v>
      </c>
      <c r="O99" s="10">
        <v>-1.5607580824972177E-2</v>
      </c>
      <c r="P99" s="10">
        <v>-6.0400151000377751E-3</v>
      </c>
      <c r="Q99" s="10">
        <v>-1.8935489121588555E-2</v>
      </c>
      <c r="R99" s="10">
        <v>-1.1060723371308484E-2</v>
      </c>
      <c r="S99" s="10">
        <v>5.4580024605748748E-2</v>
      </c>
      <c r="T99" s="10">
        <v>5.536111994909327E-2</v>
      </c>
      <c r="U99" s="10">
        <v>3.1202894181489367E-2</v>
      </c>
      <c r="V99" s="10">
        <v>3.6982897237245835E-2</v>
      </c>
      <c r="W99" s="10">
        <v>5.5586880932243302E-2</v>
      </c>
    </row>
    <row r="100" spans="2:23" x14ac:dyDescent="0.25">
      <c r="B100" s="58" t="s">
        <v>171</v>
      </c>
      <c r="C100" s="7" t="s">
        <v>170</v>
      </c>
      <c r="D100" s="5"/>
      <c r="E100" s="10">
        <v>4.8916955696616714E-2</v>
      </c>
      <c r="F100" s="10">
        <v>-6.1297064603674706E-2</v>
      </c>
      <c r="G100" s="10">
        <v>0.10079090788249376</v>
      </c>
      <c r="H100" s="10">
        <v>-4.7003773584905609E-2</v>
      </c>
      <c r="I100" s="10">
        <v>-5.7336543335023953E-3</v>
      </c>
      <c r="J100" s="10">
        <v>-2.2334087361009308E-2</v>
      </c>
      <c r="K100" s="10">
        <v>-3.8160724760477063E-2</v>
      </c>
      <c r="L100" s="10">
        <v>-3.794680670845333E-2</v>
      </c>
      <c r="M100" s="10">
        <v>2.9477020602218636E-2</v>
      </c>
      <c r="N100" s="10">
        <v>0.10454296661193226</v>
      </c>
      <c r="O100" s="10">
        <v>8.3188800792864184E-2</v>
      </c>
      <c r="P100" s="10">
        <v>3.210956710699369E-2</v>
      </c>
      <c r="Q100" s="10">
        <v>3.0251821481009578E-2</v>
      </c>
      <c r="R100" s="10">
        <v>8.3573099572454151E-2</v>
      </c>
      <c r="S100" s="10">
        <v>8.3281633868526286E-2</v>
      </c>
      <c r="T100" s="10">
        <v>1.988408585893299E-2</v>
      </c>
      <c r="U100" s="10">
        <v>0.112239168033063</v>
      </c>
      <c r="V100" s="10">
        <v>4.3014661335272391E-3</v>
      </c>
      <c r="W100" s="10">
        <v>5.2884518710661901E-3</v>
      </c>
    </row>
    <row r="101" spans="2:23" x14ac:dyDescent="0.25">
      <c r="B101" s="4" t="s">
        <v>15</v>
      </c>
      <c r="C101" s="4" t="s">
        <v>61</v>
      </c>
      <c r="D101" s="5"/>
      <c r="E101" s="10">
        <v>4.065040650406504E-2</v>
      </c>
      <c r="F101" s="10">
        <v>3.90625E-2</v>
      </c>
      <c r="G101" s="10">
        <v>-2.255639097744366E-2</v>
      </c>
      <c r="H101" s="10">
        <v>-6.9230769230769262E-2</v>
      </c>
      <c r="I101" s="10">
        <v>2.4793388429752126E-2</v>
      </c>
      <c r="J101" s="10">
        <v>-8.0645161290322578E-2</v>
      </c>
      <c r="K101" s="10">
        <v>-0.15789473684210531</v>
      </c>
      <c r="L101" s="10">
        <v>0.61458333333333337</v>
      </c>
      <c r="M101" s="10">
        <v>0.47096774193548391</v>
      </c>
      <c r="N101" s="10">
        <v>0.17543859649122806</v>
      </c>
      <c r="O101" s="10">
        <v>0.18656716417910446</v>
      </c>
      <c r="P101" s="10">
        <v>-4.4025157232704469E-2</v>
      </c>
      <c r="Q101" s="10">
        <v>-5.5921052631578927E-2</v>
      </c>
      <c r="R101" s="10">
        <v>3.484320557491289E-2</v>
      </c>
      <c r="S101" s="10">
        <v>-5.38720538720538E-2</v>
      </c>
      <c r="T101" s="10">
        <v>-2.4911032028469851E-2</v>
      </c>
      <c r="U101" s="10">
        <v>0.15328467153284683</v>
      </c>
      <c r="V101" s="10">
        <v>-0.42088607594936711</v>
      </c>
      <c r="W101" s="10">
        <v>-0.85792349726775963</v>
      </c>
    </row>
    <row r="102" spans="2:23" x14ac:dyDescent="0.25">
      <c r="B102" s="4" t="s">
        <v>16</v>
      </c>
      <c r="C102" s="4" t="s">
        <v>62</v>
      </c>
      <c r="D102" s="5"/>
      <c r="E102" s="10">
        <v>-4.7021943573667272E-3</v>
      </c>
      <c r="F102" s="10">
        <v>6.2992125984251742E-3</v>
      </c>
      <c r="G102" s="10">
        <v>-7.8247261345852897E-3</v>
      </c>
      <c r="H102" s="10">
        <v>-1.4195583596214489E-2</v>
      </c>
      <c r="I102" s="10">
        <v>-1.2799999999999954E-2</v>
      </c>
      <c r="J102" s="10">
        <v>-2.5931928687196133E-2</v>
      </c>
      <c r="K102" s="10">
        <v>-3.3277870216306155E-2</v>
      </c>
      <c r="L102" s="10">
        <v>-0.25301204819277112</v>
      </c>
      <c r="M102" s="10">
        <v>-1.6129032258064419E-2</v>
      </c>
      <c r="N102" s="10">
        <v>-2.1077283372365471E-2</v>
      </c>
      <c r="O102" s="10">
        <v>-1.4354066985645798E-2</v>
      </c>
      <c r="P102" s="10">
        <v>-1.2135922330097087E-2</v>
      </c>
      <c r="Q102" s="10">
        <v>-9.8280098280099665E-3</v>
      </c>
      <c r="R102" s="10">
        <v>-1.7369727047146299E-2</v>
      </c>
      <c r="S102" s="10">
        <v>2.7777777777777814E-2</v>
      </c>
      <c r="T102" s="10">
        <v>7.371007371007301E-3</v>
      </c>
      <c r="U102" s="10">
        <v>9.7560975609755751E-3</v>
      </c>
      <c r="V102" s="10">
        <v>7.2463768115943062E-3</v>
      </c>
      <c r="W102" s="10">
        <v>7.1942446043164777E-3</v>
      </c>
    </row>
    <row r="103" spans="2:23" x14ac:dyDescent="0.25">
      <c r="B103" s="2" t="str">
        <f t="shared" ref="B103:C108" si="3">B20</f>
        <v>Totale attività non finanziarie (a)</v>
      </c>
      <c r="C103" s="2" t="str">
        <f t="shared" si="3"/>
        <v>Non-financial assets (a)</v>
      </c>
      <c r="D103" s="8"/>
      <c r="E103" s="11">
        <v>6.645597625308057E-2</v>
      </c>
      <c r="F103" s="11">
        <v>8.611778009375487E-2</v>
      </c>
      <c r="G103" s="11">
        <v>7.2107770582194669E-2</v>
      </c>
      <c r="H103" s="11">
        <v>7.2448083563932203E-2</v>
      </c>
      <c r="I103" s="11">
        <v>7.3237015963545329E-2</v>
      </c>
      <c r="J103" s="11">
        <v>5.1241178476795067E-2</v>
      </c>
      <c r="K103" s="11">
        <v>2.7063530567384867E-2</v>
      </c>
      <c r="L103" s="11">
        <v>2.855185082591016E-2</v>
      </c>
      <c r="M103" s="11">
        <v>-2.6631929777810561E-2</v>
      </c>
      <c r="N103" s="11">
        <v>3.7994947857305096E-2</v>
      </c>
      <c r="O103" s="11">
        <v>2.0859618685085537E-2</v>
      </c>
      <c r="P103" s="11">
        <v>8.6548028489287165E-2</v>
      </c>
      <c r="Q103" s="11">
        <v>1.4045945706660845E-2</v>
      </c>
      <c r="R103" s="11">
        <v>6.5673116180216082E-2</v>
      </c>
      <c r="S103" s="11">
        <v>1.2304902532219416E-2</v>
      </c>
      <c r="T103" s="11">
        <v>5.0217632091927235E-2</v>
      </c>
      <c r="U103" s="11">
        <v>5.5753880298622306E-2</v>
      </c>
      <c r="V103" s="11">
        <v>1.2415797120592137E-3</v>
      </c>
      <c r="W103" s="11">
        <v>4.3218105418683678E-2</v>
      </c>
    </row>
    <row r="104" spans="2:23" x14ac:dyDescent="0.25">
      <c r="B104" s="4" t="str">
        <f t="shared" si="3"/>
        <v>Oro monetario e DSP</v>
      </c>
      <c r="C104" s="4" t="str">
        <f t="shared" si="3"/>
        <v>Monetary gold and SDRs</v>
      </c>
      <c r="D104" s="5"/>
      <c r="E104" s="10">
        <v>0.10974307919732856</v>
      </c>
      <c r="F104" s="10">
        <v>0.17675953914728243</v>
      </c>
      <c r="G104" s="10">
        <v>9.2520662772534304E-2</v>
      </c>
      <c r="H104" s="10">
        <v>0.36113804551832374</v>
      </c>
      <c r="I104" s="10">
        <v>0.35017929584815766</v>
      </c>
      <c r="J104" s="10">
        <v>0.13977223759114163</v>
      </c>
      <c r="K104" s="10">
        <v>3.4648106968438515E-2</v>
      </c>
      <c r="L104" s="10">
        <v>-0.29148260692945865</v>
      </c>
      <c r="M104" s="10">
        <v>0.12789341989907821</v>
      </c>
      <c r="N104" s="10">
        <v>-7.479173937987962E-3</v>
      </c>
      <c r="O104" s="10">
        <v>0.10117980754274869</v>
      </c>
      <c r="P104" s="10">
        <v>-1.5608683108060538E-2</v>
      </c>
      <c r="Q104" s="10">
        <v>3.7671473906591681E-2</v>
      </c>
      <c r="R104" s="10">
        <v>0.19672767082884726</v>
      </c>
      <c r="S104" s="10">
        <v>0.12965612395101228</v>
      </c>
      <c r="T104" s="10">
        <v>0.18395607918981635</v>
      </c>
      <c r="U104" s="10">
        <v>5.8236534470972448E-2</v>
      </c>
      <c r="V104" s="10">
        <v>7.7617305770951453E-2</v>
      </c>
      <c r="W104" s="10">
        <v>0.29721401433502415</v>
      </c>
    </row>
    <row r="105" spans="2:23" x14ac:dyDescent="0.25">
      <c r="B105" s="4" t="str">
        <f t="shared" si="3"/>
        <v>Biglietti e depositi</v>
      </c>
      <c r="C105" s="4" t="str">
        <f t="shared" si="3"/>
        <v>Currency and deposits</v>
      </c>
      <c r="D105" s="5"/>
      <c r="E105" s="10">
        <v>0.19556343913093882</v>
      </c>
      <c r="F105" s="10">
        <v>0.10694088520330496</v>
      </c>
      <c r="G105" s="10">
        <v>0.13089450298017646</v>
      </c>
      <c r="H105" s="10">
        <v>2.1643784411270454E-2</v>
      </c>
      <c r="I105" s="10">
        <v>3.8501594756829266E-2</v>
      </c>
      <c r="J105" s="10">
        <v>0.16130891271203396</v>
      </c>
      <c r="K105" s="10">
        <v>5.9557971131627953E-2</v>
      </c>
      <c r="L105" s="10">
        <v>-4.2257943398183846E-2</v>
      </c>
      <c r="M105" s="10">
        <v>-5.8978602746418175E-3</v>
      </c>
      <c r="N105" s="10">
        <v>1.1198524392255625E-2</v>
      </c>
      <c r="O105" s="10">
        <v>6.7132613906349253E-2</v>
      </c>
      <c r="P105" s="10">
        <v>7.7777982922239891E-2</v>
      </c>
      <c r="Q105" s="10">
        <v>5.0161291589334274E-3</v>
      </c>
      <c r="R105" s="10">
        <v>-1.2035779465211529E-2</v>
      </c>
      <c r="S105" s="10">
        <v>0.14297543031500393</v>
      </c>
      <c r="T105" s="10">
        <v>0.13854340093162901</v>
      </c>
      <c r="U105" s="10">
        <v>-0.14803921245818574</v>
      </c>
      <c r="V105" s="10">
        <v>-0.20196720171884414</v>
      </c>
      <c r="W105" s="10">
        <v>-0.17157496209751089</v>
      </c>
    </row>
    <row r="106" spans="2:23" x14ac:dyDescent="0.25">
      <c r="B106" s="4" t="str">
        <f t="shared" si="3"/>
        <v>Titoli</v>
      </c>
      <c r="C106" s="4" t="str">
        <f t="shared" si="3"/>
        <v>Debt securities</v>
      </c>
      <c r="D106" s="5"/>
      <c r="E106" s="10">
        <v>-6.962697338306344E-4</v>
      </c>
      <c r="F106" s="10">
        <v>-4.1614848588118272E-3</v>
      </c>
      <c r="G106" s="10">
        <v>0.12597905015758534</v>
      </c>
      <c r="H106" s="10">
        <v>0.21542505119721858</v>
      </c>
      <c r="I106" s="10">
        <v>8.3998385971789422E-2</v>
      </c>
      <c r="J106" s="10">
        <v>4.5048944585857675E-2</v>
      </c>
      <c r="K106" s="10">
        <v>0.18204590507059809</v>
      </c>
      <c r="L106" s="10">
        <v>-1.1974328743394871E-2</v>
      </c>
      <c r="M106" s="10">
        <v>2.2257023529753558E-2</v>
      </c>
      <c r="N106" s="10">
        <v>3.8990974765652983E-2</v>
      </c>
      <c r="O106" s="10">
        <v>7.8777058926422935E-2</v>
      </c>
      <c r="P106" s="10">
        <v>-3.760392144174475E-2</v>
      </c>
      <c r="Q106" s="10">
        <v>2.0294733561262129E-2</v>
      </c>
      <c r="R106" s="10">
        <v>7.6447853962165191E-2</v>
      </c>
      <c r="S106" s="10">
        <v>0.11877868753578585</v>
      </c>
      <c r="T106" s="10">
        <v>4.8719105581106113E-2</v>
      </c>
      <c r="U106" s="10">
        <v>-0.10360228847861916</v>
      </c>
      <c r="V106" s="10">
        <v>3.4586109245698021E-2</v>
      </c>
      <c r="W106" s="10">
        <v>1.7663617058017247E-2</v>
      </c>
    </row>
    <row r="107" spans="2:23" x14ac:dyDescent="0.25">
      <c r="B107" s="4" t="str">
        <f t="shared" si="3"/>
        <v>Prestiti</v>
      </c>
      <c r="C107" s="4" t="str">
        <f t="shared" si="3"/>
        <v>Loans</v>
      </c>
      <c r="D107" s="5"/>
      <c r="E107" s="10">
        <v>0.12525627226490901</v>
      </c>
      <c r="F107" s="10">
        <v>9.2910325135988139E-2</v>
      </c>
      <c r="G107" s="10">
        <v>3.7227740455362222E-2</v>
      </c>
      <c r="H107" s="10">
        <v>1.1084291229481102E-2</v>
      </c>
      <c r="I107" s="10">
        <v>2.2683119394725292E-2</v>
      </c>
      <c r="J107" s="10">
        <v>1.1108008480976187E-2</v>
      </c>
      <c r="K107" s="10">
        <v>1.4236738182133189E-2</v>
      </c>
      <c r="L107" s="10">
        <v>-4.8856450481396592E-2</v>
      </c>
      <c r="M107" s="10">
        <v>-1.9157614556183353E-2</v>
      </c>
      <c r="N107" s="10">
        <v>-8.0271616023469376E-3</v>
      </c>
      <c r="O107" s="10">
        <v>5.1457689408153655E-4</v>
      </c>
      <c r="P107" s="10">
        <v>-1.9695180062724864E-3</v>
      </c>
      <c r="Q107" s="10">
        <v>1.2124227976530292E-2</v>
      </c>
      <c r="R107" s="10">
        <v>-1.0752646005169684E-2</v>
      </c>
      <c r="S107" s="10">
        <v>2.7233471627529843E-2</v>
      </c>
      <c r="T107" s="10">
        <v>1.3998249470692326E-2</v>
      </c>
      <c r="U107" s="10">
        <v>7.7916150987982916E-3</v>
      </c>
      <c r="V107" s="10">
        <v>-2.1098173966101964E-2</v>
      </c>
      <c r="W107" s="10">
        <v>-1.1094917423249208E-2</v>
      </c>
    </row>
    <row r="108" spans="2:23" x14ac:dyDescent="0.25">
      <c r="B108" s="4" t="s">
        <v>125</v>
      </c>
      <c r="C108" s="4" t="str">
        <f t="shared" si="3"/>
        <v>Shares and other equity</v>
      </c>
      <c r="D108" s="5"/>
      <c r="E108" s="10">
        <v>0.20470286652307371</v>
      </c>
      <c r="F108" s="10">
        <v>-0.11555823084443011</v>
      </c>
      <c r="G108" s="10">
        <v>-0.17827333499656325</v>
      </c>
      <c r="H108" s="10">
        <v>6.4001315901947339E-2</v>
      </c>
      <c r="I108" s="10">
        <v>-6.968535201973633E-2</v>
      </c>
      <c r="J108" s="10">
        <v>-7.0824446716941047E-2</v>
      </c>
      <c r="K108" s="10">
        <v>3.8144557936259597E-3</v>
      </c>
      <c r="L108" s="10">
        <v>0.11580760957301783</v>
      </c>
      <c r="M108" s="10">
        <v>1.4988485340093997E-2</v>
      </c>
      <c r="N108" s="10">
        <v>1.7765657795823491E-2</v>
      </c>
      <c r="O108" s="10">
        <v>1.4910702161751563E-2</v>
      </c>
      <c r="P108" s="10">
        <v>5.6357791440691918E-2</v>
      </c>
      <c r="Q108" s="10">
        <v>1.3092762099501993E-2</v>
      </c>
      <c r="R108" s="10">
        <v>0.14708347110776221</v>
      </c>
      <c r="S108" s="10">
        <v>1.5096675652704153E-2</v>
      </c>
      <c r="T108" s="10">
        <v>0.12930329115146996</v>
      </c>
      <c r="U108" s="10">
        <v>1.0938478503511141E-2</v>
      </c>
      <c r="V108" s="10">
        <v>0.11922198269624967</v>
      </c>
      <c r="W108" s="10">
        <v>9.8901638954314114E-2</v>
      </c>
    </row>
    <row r="109" spans="2:23" x14ac:dyDescent="0.25">
      <c r="B109" s="4" t="str">
        <f t="shared" ref="B109:C116" si="4">B26</f>
        <v>Derivati</v>
      </c>
      <c r="C109" s="4" t="str">
        <f t="shared" si="4"/>
        <v>Derivatives</v>
      </c>
      <c r="D109" s="5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spans="2:23" x14ac:dyDescent="0.25">
      <c r="B110" s="4" t="str">
        <f t="shared" si="4"/>
        <v>Quote di fondi comuni</v>
      </c>
      <c r="C110" s="4" t="str">
        <f t="shared" si="4"/>
        <v>Mutual fund shares</v>
      </c>
      <c r="D110" s="5"/>
      <c r="E110" s="10">
        <v>0.16820256453260626</v>
      </c>
      <c r="F110" s="10">
        <v>7.5513087876693348E-3</v>
      </c>
      <c r="G110" s="10">
        <v>-0.29420117323187428</v>
      </c>
      <c r="H110" s="10">
        <v>6.1508497702368874E-2</v>
      </c>
      <c r="I110" s="10">
        <v>4.9111348806793353E-2</v>
      </c>
      <c r="J110" s="10">
        <v>-0.13182907593149887</v>
      </c>
      <c r="K110" s="10">
        <v>-2.8199720085130518E-2</v>
      </c>
      <c r="L110" s="10">
        <v>7.7655139415911803E-2</v>
      </c>
      <c r="M110" s="10">
        <v>0.28579949194804177</v>
      </c>
      <c r="N110" s="10">
        <v>0.25234295480456931</v>
      </c>
      <c r="O110" s="10">
        <v>0.1232045772965035</v>
      </c>
      <c r="P110" s="10">
        <v>0.10222573234507248</v>
      </c>
      <c r="Q110" s="10">
        <v>0.10209314467865506</v>
      </c>
      <c r="R110" s="10">
        <v>0.10954569905714825</v>
      </c>
      <c r="S110" s="10">
        <v>9.6004143742001252E-2</v>
      </c>
      <c r="T110" s="10">
        <v>0.10547873066645874</v>
      </c>
      <c r="U110" s="10">
        <v>-0.12345852802917283</v>
      </c>
      <c r="V110" s="10">
        <v>5.5214322231946375E-2</v>
      </c>
      <c r="W110" s="10">
        <v>5.9001292230168458E-2</v>
      </c>
    </row>
    <row r="111" spans="2:23" x14ac:dyDescent="0.25">
      <c r="B111" s="4" t="str">
        <f t="shared" si="4"/>
        <v>Riserve assicurative e garanzie standard</v>
      </c>
      <c r="C111" s="4" t="str">
        <f t="shared" si="4"/>
        <v>Insurance, pension and standardised guarantee schemes</v>
      </c>
      <c r="D111" s="5"/>
      <c r="E111" s="10">
        <v>7.9020373428505472E-2</v>
      </c>
      <c r="F111" s="10">
        <v>0.11152523558335813</v>
      </c>
      <c r="G111" s="10">
        <v>0.2539593604383566</v>
      </c>
      <c r="H111" s="10">
        <v>0.10157364904360865</v>
      </c>
      <c r="I111" s="10">
        <v>8.9624143859349512E-2</v>
      </c>
      <c r="J111" s="10">
        <v>9.1933583822621567E-2</v>
      </c>
      <c r="K111" s="10">
        <v>8.1404736659423535E-2</v>
      </c>
      <c r="L111" s="10">
        <v>6.4396067848000671E-2</v>
      </c>
      <c r="M111" s="10">
        <v>5.7931568352955334E-2</v>
      </c>
      <c r="N111" s="10">
        <v>0.11487488491192398</v>
      </c>
      <c r="O111" s="10">
        <v>4.6265067667477094E-2</v>
      </c>
      <c r="P111" s="10">
        <v>0.26787264852951709</v>
      </c>
      <c r="Q111" s="10">
        <v>6.472367248605651E-2</v>
      </c>
      <c r="R111" s="10">
        <v>3.2545835695231125E-2</v>
      </c>
      <c r="S111" s="10">
        <v>0.17615316338234374</v>
      </c>
      <c r="T111" s="10">
        <v>0.23896004720746986</v>
      </c>
      <c r="U111" s="10">
        <v>6.7586114606769665E-2</v>
      </c>
      <c r="V111" s="10">
        <v>5.3270589165145925E-2</v>
      </c>
      <c r="W111" s="10">
        <v>3.1878505590624717E-2</v>
      </c>
    </row>
    <row r="112" spans="2:23" x14ac:dyDescent="0.25">
      <c r="B112" s="4" t="str">
        <f t="shared" si="4"/>
        <v>Altri conti attivi</v>
      </c>
      <c r="C112" s="4" t="str">
        <f t="shared" si="4"/>
        <v>Other accounts receivable</v>
      </c>
      <c r="D112" s="5"/>
      <c r="E112" s="10">
        <v>0.18275536137563506</v>
      </c>
      <c r="F112" s="10">
        <v>4.5560694843832128E-2</v>
      </c>
      <c r="G112" s="10">
        <v>-0.36817604419483352</v>
      </c>
      <c r="H112" s="10">
        <v>-0.18349377346287185</v>
      </c>
      <c r="I112" s="10">
        <v>-3.0738022690980901E-2</v>
      </c>
      <c r="J112" s="10">
        <v>-6.7557283266238055E-2</v>
      </c>
      <c r="K112" s="10">
        <v>0.3805332510973175</v>
      </c>
      <c r="L112" s="10">
        <v>2.3266621318620411</v>
      </c>
      <c r="M112" s="10">
        <v>0.38367468109404967</v>
      </c>
      <c r="N112" s="10">
        <v>-0.22714800406040397</v>
      </c>
      <c r="O112" s="10">
        <v>0.1648613443533298</v>
      </c>
      <c r="P112" s="10">
        <v>4.428804189228621E-2</v>
      </c>
      <c r="Q112" s="10">
        <v>-7.1071754450037952E-2</v>
      </c>
      <c r="R112" s="10">
        <v>3.0421181976835635E-2</v>
      </c>
      <c r="S112" s="10">
        <v>-0.12499949315598378</v>
      </c>
      <c r="T112" s="10">
        <v>0.85227550240666761</v>
      </c>
      <c r="U112" s="10">
        <v>0.94077693512014349</v>
      </c>
      <c r="V112" s="10">
        <v>0.40566616234148856</v>
      </c>
      <c r="W112" s="10">
        <v>-9.5041781217568067E-2</v>
      </c>
    </row>
    <row r="113" spans="2:23" x14ac:dyDescent="0.25">
      <c r="B113" s="2" t="str">
        <f t="shared" si="4"/>
        <v>Totale attività finanziarie (b)</v>
      </c>
      <c r="C113" s="2" t="str">
        <f t="shared" si="4"/>
        <v>Financial assets (b)</v>
      </c>
      <c r="D113" s="8"/>
      <c r="E113" s="11">
        <v>0.10690826011807744</v>
      </c>
      <c r="F113" s="11">
        <v>4.3763416491502512E-2</v>
      </c>
      <c r="G113" s="11">
        <v>4.4441917226300344E-2</v>
      </c>
      <c r="H113" s="11">
        <v>6.3779193868062245E-2</v>
      </c>
      <c r="I113" s="11">
        <v>3.9341508365877707E-2</v>
      </c>
      <c r="J113" s="11">
        <v>4.9681008146123841E-2</v>
      </c>
      <c r="K113" s="11">
        <v>7.0651227277217774E-2</v>
      </c>
      <c r="L113" s="11">
        <v>-3.7575232298914539E-2</v>
      </c>
      <c r="M113" s="11">
        <v>2.0455130675316235E-2</v>
      </c>
      <c r="N113" s="11">
        <v>1.2397871655620309E-2</v>
      </c>
      <c r="O113" s="11">
        <v>4.4750541704182079E-2</v>
      </c>
      <c r="P113" s="11">
        <v>8.1301768280802184E-3</v>
      </c>
      <c r="Q113" s="11">
        <v>1.476679280160687E-2</v>
      </c>
      <c r="R113" s="11">
        <v>4.062308642784683E-2</v>
      </c>
      <c r="S113" s="11">
        <v>8.3281200848945913E-2</v>
      </c>
      <c r="T113" s="11">
        <v>6.8420493958967085E-2</v>
      </c>
      <c r="U113" s="11">
        <v>-5.8903991129718163E-2</v>
      </c>
      <c r="V113" s="11">
        <v>-2.2166023175569132E-2</v>
      </c>
      <c r="W113" s="11">
        <v>1.0942242110256928E-2</v>
      </c>
    </row>
    <row r="114" spans="2:23" x14ac:dyDescent="0.25">
      <c r="B114" s="2" t="str">
        <f t="shared" si="4"/>
        <v>Ricchezza lorda (a+b)</v>
      </c>
      <c r="C114" s="2" t="str">
        <f t="shared" si="4"/>
        <v>Gross wealth (a+b)</v>
      </c>
      <c r="D114" s="8"/>
      <c r="E114" s="11">
        <v>0.1062809580669436</v>
      </c>
      <c r="F114" s="11">
        <v>4.4396570436548127E-2</v>
      </c>
      <c r="G114" s="11">
        <v>4.4872014523591471E-2</v>
      </c>
      <c r="H114" s="11">
        <v>6.3917474535236746E-2</v>
      </c>
      <c r="I114" s="11">
        <v>3.9886523380316063E-2</v>
      </c>
      <c r="J114" s="11">
        <v>4.9706899098902003E-2</v>
      </c>
      <c r="K114" s="11">
        <v>6.9926834267094895E-2</v>
      </c>
      <c r="L114" s="11">
        <v>-3.6520279750883837E-2</v>
      </c>
      <c r="M114" s="11">
        <v>1.9653196447159484E-2</v>
      </c>
      <c r="N114" s="11">
        <v>1.2814023806244256E-2</v>
      </c>
      <c r="O114" s="11">
        <v>4.4352470974821624E-2</v>
      </c>
      <c r="P114" s="11">
        <v>9.4073835109697163E-3</v>
      </c>
      <c r="Q114" s="11">
        <v>1.4754154990912248E-2</v>
      </c>
      <c r="R114" s="11">
        <v>4.1061954244344459E-2</v>
      </c>
      <c r="S114" s="11">
        <v>8.2008324350944364E-2</v>
      </c>
      <c r="T114" s="11">
        <v>6.8115076869635111E-2</v>
      </c>
      <c r="U114" s="11">
        <v>-5.7012436905240271E-2</v>
      </c>
      <c r="V114" s="11">
        <v>-2.1733680025134514E-2</v>
      </c>
      <c r="W114" s="11">
        <v>1.1552384620364323E-2</v>
      </c>
    </row>
    <row r="115" spans="2:23" x14ac:dyDescent="0.25">
      <c r="B115" s="4" t="str">
        <f t="shared" si="4"/>
        <v>Oro monetario e DSP</v>
      </c>
      <c r="C115" s="4" t="str">
        <f t="shared" si="4"/>
        <v>Monetary gold and SDRs</v>
      </c>
      <c r="D115" s="5"/>
      <c r="E115" s="10"/>
      <c r="F115" s="10"/>
      <c r="G115" s="10"/>
      <c r="H115" s="10"/>
      <c r="I115" s="10"/>
      <c r="J115" s="10"/>
      <c r="K115" s="10"/>
      <c r="L115" s="10"/>
      <c r="M115" s="10">
        <v>7.6707936322151005E-2</v>
      </c>
      <c r="N115" s="10">
        <v>5.8023847113533658E-2</v>
      </c>
      <c r="O115" s="10">
        <v>1.9664837573936237E-3</v>
      </c>
      <c r="P115" s="10">
        <v>-6.889455127326137E-2</v>
      </c>
      <c r="Q115" s="10">
        <v>2.2544702027038181E-2</v>
      </c>
      <c r="R115" s="10">
        <v>1.7820958850241351E-2</v>
      </c>
      <c r="S115" s="10">
        <v>-4.6347609532340392E-2</v>
      </c>
      <c r="T115" s="10">
        <v>2.3518243748871059</v>
      </c>
      <c r="U115" s="10">
        <v>1.2784344067147407E-2</v>
      </c>
      <c r="V115" s="10">
        <v>-2.7298706955364665E-2</v>
      </c>
      <c r="W115" s="10">
        <v>3.0627308291641391E-2</v>
      </c>
    </row>
    <row r="116" spans="2:23" x14ac:dyDescent="0.25">
      <c r="B116" s="4" t="str">
        <f>B33</f>
        <v>Biglietti e depositi</v>
      </c>
      <c r="C116" s="4" t="str">
        <f t="shared" si="4"/>
        <v>Currency and deposits</v>
      </c>
      <c r="D116" s="5"/>
      <c r="E116" s="10">
        <v>0.13609100457836695</v>
      </c>
      <c r="F116" s="10">
        <v>9.1298688847423662E-2</v>
      </c>
      <c r="G116" s="10">
        <v>6.9916428664035843E-2</v>
      </c>
      <c r="H116" s="10">
        <v>3.5399716000512355E-3</v>
      </c>
      <c r="I116" s="10">
        <v>4.9684667078950466E-2</v>
      </c>
      <c r="J116" s="10">
        <v>0.10560587354895147</v>
      </c>
      <c r="K116" s="10">
        <v>5.8397960812649835E-2</v>
      </c>
      <c r="L116" s="10">
        <v>9.8508665594105871E-3</v>
      </c>
      <c r="M116" s="10">
        <v>-4.1353224294583867E-3</v>
      </c>
      <c r="N116" s="10">
        <v>3.1834271878785951E-2</v>
      </c>
      <c r="O116" s="10">
        <v>8.8621016502134456E-2</v>
      </c>
      <c r="P116" s="10">
        <v>6.8837138088337968E-2</v>
      </c>
      <c r="Q116" s="10">
        <v>2.6940583921053439E-2</v>
      </c>
      <c r="R116" s="10">
        <v>1.0492410800672087E-2</v>
      </c>
      <c r="S116" s="10">
        <v>0.12871283520812865</v>
      </c>
      <c r="T116" s="10">
        <v>9.9020512241894842E-2</v>
      </c>
      <c r="U116" s="10">
        <v>-3.7369713264134401E-2</v>
      </c>
      <c r="V116" s="10">
        <v>-0.10180558659303318</v>
      </c>
      <c r="W116" s="10">
        <v>-7.6705579270829355E-2</v>
      </c>
    </row>
    <row r="117" spans="2:23" x14ac:dyDescent="0.25">
      <c r="B117" s="4" t="str">
        <f t="shared" ref="B117:C124" si="5">B34</f>
        <v>Titoli</v>
      </c>
      <c r="C117" s="4" t="str">
        <f t="shared" si="5"/>
        <v>Debt securities</v>
      </c>
      <c r="D117" s="5"/>
      <c r="E117" s="10">
        <v>0.10713324405767125</v>
      </c>
      <c r="F117" s="10">
        <v>0.11031682251741372</v>
      </c>
      <c r="G117" s="10">
        <v>0.155645075942384</v>
      </c>
      <c r="H117" s="10">
        <v>0.10090509364567544</v>
      </c>
      <c r="I117" s="10">
        <v>5.0782272594204481E-2</v>
      </c>
      <c r="J117" s="10">
        <v>5.5324935222223162E-2</v>
      </c>
      <c r="K117" s="10">
        <v>9.4716653836158668E-2</v>
      </c>
      <c r="L117" s="10">
        <v>-8.7960381317093286E-2</v>
      </c>
      <c r="M117" s="10">
        <v>-0.15056203607925789</v>
      </c>
      <c r="N117" s="10">
        <v>-0.11619008957366306</v>
      </c>
      <c r="O117" s="10">
        <v>-8.0987486023824704E-2</v>
      </c>
      <c r="P117" s="10">
        <v>-0.26244494509626937</v>
      </c>
      <c r="Q117" s="10">
        <v>-7.827482249489294E-2</v>
      </c>
      <c r="R117" s="10">
        <v>7.3879032838236894E-2</v>
      </c>
      <c r="S117" s="10">
        <v>-5.77603949521567E-2</v>
      </c>
      <c r="T117" s="10">
        <v>2.1468093592015096E-3</v>
      </c>
      <c r="U117" s="10">
        <v>-2.9180944273502502E-2</v>
      </c>
      <c r="V117" s="10">
        <v>7.6915805865556297E-2</v>
      </c>
      <c r="W117" s="10">
        <v>5.1365109479134183E-2</v>
      </c>
    </row>
    <row r="118" spans="2:23" x14ac:dyDescent="0.25">
      <c r="B118" s="4" t="str">
        <f t="shared" si="5"/>
        <v>Prestiti</v>
      </c>
      <c r="C118" s="4" t="str">
        <f t="shared" si="5"/>
        <v>Loans</v>
      </c>
      <c r="D118" s="5"/>
      <c r="E118" s="10">
        <v>0.12595632515122471</v>
      </c>
      <c r="F118" s="10">
        <v>5.2796186268175851E-2</v>
      </c>
      <c r="G118" s="10">
        <v>0.10850430799584167</v>
      </c>
      <c r="H118" s="10">
        <v>0.1187147917922378</v>
      </c>
      <c r="I118" s="10">
        <v>0.19010420113447993</v>
      </c>
      <c r="J118" s="10">
        <v>-6.7446953645444174E-2</v>
      </c>
      <c r="K118" s="10">
        <v>0.10490630515668549</v>
      </c>
      <c r="L118" s="10">
        <v>-0.19530627308246346</v>
      </c>
      <c r="M118" s="10">
        <v>-3.9559494017386607E-2</v>
      </c>
      <c r="N118" s="10">
        <v>4.5442668095821374E-3</v>
      </c>
      <c r="O118" s="10">
        <v>7.2019160743303401E-4</v>
      </c>
      <c r="P118" s="10">
        <v>-7.3014247633561513E-2</v>
      </c>
      <c r="Q118" s="10">
        <v>0.13005616124169747</v>
      </c>
      <c r="R118" s="10">
        <v>-0.10357261732650229</v>
      </c>
      <c r="S118" s="10">
        <v>-1.9661341213700525E-2</v>
      </c>
      <c r="T118" s="10">
        <v>3.1999647275340784E-2</v>
      </c>
      <c r="U118" s="10">
        <v>3.3033295229381129E-2</v>
      </c>
      <c r="V118" s="10">
        <v>-3.6207396135858314E-2</v>
      </c>
      <c r="W118" s="10">
        <v>-5.4201510097120841E-2</v>
      </c>
    </row>
    <row r="119" spans="2:23" x14ac:dyDescent="0.25">
      <c r="B119" s="4" t="str">
        <f t="shared" si="5"/>
        <v>Azioni e altre partecipazioni</v>
      </c>
      <c r="C119" s="4" t="str">
        <f t="shared" si="5"/>
        <v>Shares and other equity</v>
      </c>
      <c r="D119" s="5"/>
      <c r="E119" s="10">
        <v>0.25728856718249454</v>
      </c>
      <c r="F119" s="10">
        <v>-0.22638953657068936</v>
      </c>
      <c r="G119" s="10">
        <v>-0.52005059804910903</v>
      </c>
      <c r="H119" s="10">
        <v>0.13150308532374325</v>
      </c>
      <c r="I119" s="10">
        <v>-0.16452653960067459</v>
      </c>
      <c r="J119" s="10">
        <v>-0.20161650760212296</v>
      </c>
      <c r="K119" s="10">
        <v>0.11205140174591668</v>
      </c>
      <c r="L119" s="10">
        <v>0.3390596049211409</v>
      </c>
      <c r="M119" s="10">
        <v>0.1374011179650711</v>
      </c>
      <c r="N119" s="10">
        <v>0.1184666496589092</v>
      </c>
      <c r="O119" s="10">
        <v>-0.14352655089557975</v>
      </c>
      <c r="P119" s="10">
        <v>0.22229013738092615</v>
      </c>
      <c r="Q119" s="10">
        <v>-0.13689970214388897</v>
      </c>
      <c r="R119" s="10">
        <v>0.17944160747377474</v>
      </c>
      <c r="S119" s="10">
        <v>-1.7254136594916369E-2</v>
      </c>
      <c r="T119" s="10">
        <v>0.22772090119543334</v>
      </c>
      <c r="U119" s="10">
        <v>1.7569794922407605E-2</v>
      </c>
      <c r="V119" s="10">
        <v>0.17752760979490539</v>
      </c>
      <c r="W119" s="10">
        <v>0.12714619031324015</v>
      </c>
    </row>
    <row r="120" spans="2:23" x14ac:dyDescent="0.25">
      <c r="B120" s="4" t="str">
        <f t="shared" si="5"/>
        <v>Derivati</v>
      </c>
      <c r="C120" s="4" t="str">
        <f t="shared" si="5"/>
        <v>Derivatives</v>
      </c>
      <c r="D120" s="5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 spans="2:23" x14ac:dyDescent="0.25">
      <c r="B121" s="4" t="str">
        <f t="shared" si="5"/>
        <v>Quote di fondi comuni</v>
      </c>
      <c r="C121" s="4" t="str">
        <f t="shared" si="5"/>
        <v>Mutual fund shares</v>
      </c>
      <c r="D121" s="5"/>
      <c r="E121" s="10">
        <v>-0.10814220225979294</v>
      </c>
      <c r="F121" s="10">
        <v>-0.14009187047254237</v>
      </c>
      <c r="G121" s="10">
        <v>-0.20424819898081364</v>
      </c>
      <c r="H121" s="10">
        <v>9.5415251344180621E-3</v>
      </c>
      <c r="I121" s="10">
        <v>-7.4626638798224648E-2</v>
      </c>
      <c r="J121" s="10">
        <v>-0.16822318700025626</v>
      </c>
      <c r="K121" s="10">
        <v>-1.9705867965766222E-2</v>
      </c>
      <c r="L121" s="10">
        <v>0.10345924566594515</v>
      </c>
      <c r="M121" s="10">
        <v>0.25518238749441857</v>
      </c>
      <c r="N121" s="10">
        <v>0.12831981787238386</v>
      </c>
      <c r="O121" s="10">
        <v>5.1027831778024987E-2</v>
      </c>
      <c r="P121" s="10">
        <v>8.9410678234928417E-2</v>
      </c>
      <c r="Q121" s="10">
        <v>-2.3337949179237604E-2</v>
      </c>
      <c r="R121" s="10">
        <v>6.0153657278846001E-2</v>
      </c>
      <c r="S121" s="10">
        <v>1.8407631061667866E-2</v>
      </c>
      <c r="T121" s="10">
        <v>9.26526439891035E-2</v>
      </c>
      <c r="U121" s="10">
        <v>-5.0787730491283441E-2</v>
      </c>
      <c r="V121" s="10">
        <v>9.4855938818721661E-2</v>
      </c>
      <c r="W121" s="10">
        <v>0.18079374390785399</v>
      </c>
    </row>
    <row r="122" spans="2:23" x14ac:dyDescent="0.25">
      <c r="B122" s="4" t="str">
        <f t="shared" si="5"/>
        <v>Riserve assicurative e garanzie standard</v>
      </c>
      <c r="C122" s="4" t="str">
        <f t="shared" si="5"/>
        <v>Insurance, pension and standardised guarantee schemes</v>
      </c>
      <c r="D122" s="5"/>
      <c r="E122" s="10">
        <v>5.6198326298533149E-2</v>
      </c>
      <c r="F122" s="10">
        <v>-5.8014026754709186E-3</v>
      </c>
      <c r="G122" s="10">
        <v>-4.152477788949737E-2</v>
      </c>
      <c r="H122" s="10">
        <v>0.10350984714985938</v>
      </c>
      <c r="I122" s="10">
        <v>7.421902102244704E-2</v>
      </c>
      <c r="J122" s="10">
        <v>8.0828208874202875E-3</v>
      </c>
      <c r="K122" s="10">
        <v>3.3092795802138565E-2</v>
      </c>
      <c r="L122" s="10">
        <v>6.0166919125420222E-2</v>
      </c>
      <c r="M122" s="10">
        <v>0.11240945250530003</v>
      </c>
      <c r="N122" s="10">
        <v>8.8730583068046001E-2</v>
      </c>
      <c r="O122" s="10">
        <v>7.323343238207311E-2</v>
      </c>
      <c r="P122" s="10">
        <v>5.7316137189835123E-2</v>
      </c>
      <c r="Q122" s="10">
        <v>1.5086460432126706E-3</v>
      </c>
      <c r="R122" s="10">
        <v>0.11554493359687416</v>
      </c>
      <c r="S122" s="10">
        <v>6.6126086885725063E-2</v>
      </c>
      <c r="T122" s="10">
        <v>2.9279797523736769E-2</v>
      </c>
      <c r="U122" s="10">
        <v>-0.13696274275981055</v>
      </c>
      <c r="V122" s="10">
        <v>5.5169428776770765E-2</v>
      </c>
      <c r="W122" s="10">
        <v>4.8200141058599939E-2</v>
      </c>
    </row>
    <row r="123" spans="2:23" x14ac:dyDescent="0.25">
      <c r="B123" s="4" t="str">
        <f t="shared" si="5"/>
        <v>Altri conti passivi</v>
      </c>
      <c r="C123" s="4" t="str">
        <f t="shared" si="5"/>
        <v>Other accounts payable</v>
      </c>
      <c r="D123" s="5"/>
      <c r="E123" s="10">
        <v>7.7789398169356164E-2</v>
      </c>
      <c r="F123" s="10">
        <v>5.4536195738469954E-2</v>
      </c>
      <c r="G123" s="10">
        <v>-0.11787296336432253</v>
      </c>
      <c r="H123" s="10">
        <v>-0.17543481540550435</v>
      </c>
      <c r="I123" s="10">
        <v>2.5092135183878303E-2</v>
      </c>
      <c r="J123" s="10">
        <v>-0.10030342436064155</v>
      </c>
      <c r="K123" s="10">
        <v>7.732987201432899E-2</v>
      </c>
      <c r="L123" s="10">
        <v>2.6083369723626677</v>
      </c>
      <c r="M123" s="10">
        <v>9.2795184833625685E-2</v>
      </c>
      <c r="N123" s="10">
        <v>-0.22000733847026246</v>
      </c>
      <c r="O123" s="10">
        <v>5.2974332218582304E-2</v>
      </c>
      <c r="P123" s="10">
        <v>0.24316833806349739</v>
      </c>
      <c r="Q123" s="10">
        <v>0.31675587661845511</v>
      </c>
      <c r="R123" s="10">
        <v>-0.28470399323560563</v>
      </c>
      <c r="S123" s="10">
        <v>0.61583510578519973</v>
      </c>
      <c r="T123" s="10">
        <v>-5.195609204048024E-2</v>
      </c>
      <c r="U123" s="10">
        <v>0.30511027443848387</v>
      </c>
      <c r="V123" s="10">
        <v>8.9356994942344878E-2</v>
      </c>
      <c r="W123" s="10">
        <v>3.5921098062998778E-2</v>
      </c>
    </row>
    <row r="124" spans="2:23" x14ac:dyDescent="0.25">
      <c r="B124" s="2" t="str">
        <f>B41</f>
        <v>Totale passività finanziarie (c)</v>
      </c>
      <c r="C124" s="2" t="str">
        <f t="shared" si="5"/>
        <v>Financial liabilities (c)</v>
      </c>
      <c r="D124" s="8"/>
      <c r="E124" s="11">
        <v>0.1098524417686062</v>
      </c>
      <c r="F124" s="11">
        <v>5.4191701312851304E-3</v>
      </c>
      <c r="G124" s="11">
        <v>-1.1606121789752606E-2</v>
      </c>
      <c r="H124" s="11">
        <v>4.6156354966172375E-2</v>
      </c>
      <c r="I124" s="11">
        <v>4.4151110256532344E-2</v>
      </c>
      <c r="J124" s="11">
        <v>4.8328311556561677E-2</v>
      </c>
      <c r="K124" s="11">
        <v>7.0874515160330984E-2</v>
      </c>
      <c r="L124" s="11">
        <v>-2.0639024944745361E-2</v>
      </c>
      <c r="M124" s="11">
        <v>8.7435793795193097E-3</v>
      </c>
      <c r="N124" s="11">
        <v>1.2511930798869406E-2</v>
      </c>
      <c r="O124" s="11">
        <v>3.2849258880159334E-2</v>
      </c>
      <c r="P124" s="11">
        <v>1.9607017062593272E-2</v>
      </c>
      <c r="Q124" s="11">
        <v>6.251847952171136E-4</v>
      </c>
      <c r="R124" s="11">
        <v>4.1306774478878414E-2</v>
      </c>
      <c r="S124" s="11">
        <v>7.5459499991851031E-2</v>
      </c>
      <c r="T124" s="11">
        <v>8.0091513342975679E-2</v>
      </c>
      <c r="U124" s="11">
        <v>-3.9927089096064503E-2</v>
      </c>
      <c r="V124" s="11">
        <v>-3.2880551741814014E-2</v>
      </c>
      <c r="W124" s="11">
        <v>8.83016883751786E-3</v>
      </c>
    </row>
    <row r="125" spans="2:23" x14ac:dyDescent="0.25">
      <c r="B125" s="2" t="str">
        <f t="shared" ref="B125:C125" si="6">B42</f>
        <v>Ricchezza netta (a+b-c)</v>
      </c>
      <c r="C125" s="2" t="str">
        <f t="shared" si="6"/>
        <v>Net wealth (a+b-c)</v>
      </c>
      <c r="D125" s="8"/>
      <c r="E125" s="11">
        <v>0.27257028946182887</v>
      </c>
      <c r="F125" s="11">
        <v>-1.5383524237798487</v>
      </c>
      <c r="G125" s="11">
        <v>4.3279898527802336</v>
      </c>
      <c r="H125" s="11">
        <v>0.31378893863006907</v>
      </c>
      <c r="I125" s="11">
        <v>-7.8877715321781575E-3</v>
      </c>
      <c r="J125" s="11">
        <v>6.5960673280369975E-2</v>
      </c>
      <c r="K125" s="11">
        <v>5.8938341443806525E-2</v>
      </c>
      <c r="L125" s="11">
        <v>-0.2227413113074726</v>
      </c>
      <c r="M125" s="11">
        <v>0.18084042575365053</v>
      </c>
      <c r="N125" s="11">
        <v>1.6626888261332583E-2</v>
      </c>
      <c r="O125" s="11">
        <v>0.18895249953258353</v>
      </c>
      <c r="P125" s="11">
        <v>-0.1019723714952715</v>
      </c>
      <c r="Q125" s="11">
        <v>0.18993044155093763</v>
      </c>
      <c r="R125" s="11">
        <v>3.8509476460129539E-2</v>
      </c>
      <c r="S125" s="11">
        <v>0.15046979652998685</v>
      </c>
      <c r="T125" s="11">
        <v>-4.8923584265647711E-2</v>
      </c>
      <c r="U125" s="11">
        <v>-0.24662656585786391</v>
      </c>
      <c r="V125" s="11">
        <v>0.13591625218808162</v>
      </c>
      <c r="W125" s="11">
        <v>4.4331493013229431E-2</v>
      </c>
    </row>
    <row r="126" spans="2:23" ht="17.399999999999999" x14ac:dyDescent="0.3">
      <c r="B126" s="19"/>
    </row>
    <row r="127" spans="2:23" x14ac:dyDescent="0.25">
      <c r="B127" s="20" t="s">
        <v>76</v>
      </c>
    </row>
    <row r="128" spans="2:23" x14ac:dyDescent="0.25">
      <c r="B128" s="20" t="s">
        <v>181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W130"/>
  <sheetViews>
    <sheetView zoomScale="70" zoomScaleNormal="70" workbookViewId="0">
      <pane xSplit="3" ySplit="5" topLeftCell="D12" activePane="bottomRight" state="frozen"/>
      <selection pane="topRight" activeCell="D1" sqref="D1"/>
      <selection pane="bottomLeft" activeCell="A6" sqref="A6"/>
      <selection pane="bottomRight"/>
    </sheetView>
  </sheetViews>
  <sheetFormatPr defaultColWidth="9.33203125" defaultRowHeight="13.8" x14ac:dyDescent="0.25"/>
  <cols>
    <col min="1" max="1" width="5.44140625" style="1" customWidth="1"/>
    <col min="2" max="2" width="38.5546875" style="1" customWidth="1"/>
    <col min="3" max="3" width="36.109375" style="1" bestFit="1" customWidth="1"/>
    <col min="4" max="16384" width="9.33203125" style="1"/>
  </cols>
  <sheetData>
    <row r="2" spans="2:23" ht="15.6" x14ac:dyDescent="0.3">
      <c r="B2" s="24" t="s">
        <v>135</v>
      </c>
    </row>
    <row r="3" spans="2:23" ht="15.6" x14ac:dyDescent="0.3">
      <c r="B3" s="24" t="s">
        <v>162</v>
      </c>
    </row>
    <row r="5" spans="2:23" x14ac:dyDescent="0.25">
      <c r="B5" s="2" t="s">
        <v>52</v>
      </c>
      <c r="C5" s="2" t="s">
        <v>51</v>
      </c>
      <c r="D5" s="61" t="s">
        <v>0</v>
      </c>
      <c r="E5" s="61" t="s">
        <v>1</v>
      </c>
      <c r="F5" s="61" t="s">
        <v>2</v>
      </c>
      <c r="G5" s="61" t="s">
        <v>3</v>
      </c>
      <c r="H5" s="61" t="s">
        <v>4</v>
      </c>
      <c r="I5" s="61" t="s">
        <v>5</v>
      </c>
      <c r="J5" s="61" t="s">
        <v>6</v>
      </c>
      <c r="K5" s="61" t="s">
        <v>7</v>
      </c>
      <c r="L5" s="61" t="s">
        <v>8</v>
      </c>
      <c r="M5" s="61" t="s">
        <v>9</v>
      </c>
      <c r="N5" s="61" t="s">
        <v>10</v>
      </c>
      <c r="O5" s="61" t="s">
        <v>11</v>
      </c>
      <c r="P5" s="61" t="s">
        <v>12</v>
      </c>
      <c r="Q5" s="61" t="s">
        <v>131</v>
      </c>
      <c r="R5" s="61" t="s">
        <v>132</v>
      </c>
      <c r="S5" s="61" t="s">
        <v>133</v>
      </c>
      <c r="T5" s="61" t="s">
        <v>172</v>
      </c>
      <c r="U5" s="61" t="s">
        <v>179</v>
      </c>
      <c r="V5" s="61" t="s">
        <v>180</v>
      </c>
      <c r="W5" s="61" t="s">
        <v>182</v>
      </c>
    </row>
    <row r="6" spans="2:23" x14ac:dyDescent="0.25">
      <c r="B6" s="4" t="s">
        <v>13</v>
      </c>
      <c r="C6" s="4" t="s">
        <v>53</v>
      </c>
      <c r="D6" s="66">
        <v>49073.1</v>
      </c>
      <c r="E6" s="66">
        <v>48978.6</v>
      </c>
      <c r="F6" s="66">
        <v>49657.7</v>
      </c>
      <c r="G6" s="66">
        <v>49949.3</v>
      </c>
      <c r="H6" s="66">
        <v>50620</v>
      </c>
      <c r="I6" s="66">
        <v>50170.1</v>
      </c>
      <c r="J6" s="66">
        <v>50142.6</v>
      </c>
      <c r="K6" s="66">
        <v>48814.8</v>
      </c>
      <c r="L6" s="66">
        <v>46906.6</v>
      </c>
      <c r="M6" s="66">
        <v>45781</v>
      </c>
      <c r="N6" s="66">
        <v>44617.8</v>
      </c>
      <c r="O6" s="66">
        <v>43776.9</v>
      </c>
      <c r="P6" s="66">
        <v>43688.3</v>
      </c>
      <c r="Q6" s="66">
        <v>42788.6</v>
      </c>
      <c r="R6" s="66">
        <v>42537.8</v>
      </c>
      <c r="S6" s="66">
        <v>42142.5</v>
      </c>
      <c r="T6" s="66">
        <v>42036.5</v>
      </c>
      <c r="U6" s="66">
        <v>42792.2</v>
      </c>
      <c r="V6" s="66">
        <v>43430.3</v>
      </c>
      <c r="W6" s="66">
        <v>44150.6</v>
      </c>
    </row>
    <row r="7" spans="2:23" x14ac:dyDescent="0.25">
      <c r="B7" s="4" t="s">
        <v>39</v>
      </c>
      <c r="C7" s="4" t="s">
        <v>54</v>
      </c>
      <c r="D7" s="66">
        <v>263457.3</v>
      </c>
      <c r="E7" s="66">
        <v>274878.2</v>
      </c>
      <c r="F7" s="66">
        <v>289386.8</v>
      </c>
      <c r="G7" s="66">
        <v>304717.09999999998</v>
      </c>
      <c r="H7" s="66">
        <v>314776.59999999998</v>
      </c>
      <c r="I7" s="66">
        <v>326530</v>
      </c>
      <c r="J7" s="66">
        <v>342248.4</v>
      </c>
      <c r="K7" s="66">
        <v>342505.4</v>
      </c>
      <c r="L7" s="66">
        <v>340490.5</v>
      </c>
      <c r="M7" s="66">
        <v>335778.1</v>
      </c>
      <c r="N7" s="66">
        <v>330774.8</v>
      </c>
      <c r="O7" s="66">
        <v>325613.8</v>
      </c>
      <c r="P7" s="66">
        <v>323580.7</v>
      </c>
      <c r="Q7" s="66">
        <v>319047.5</v>
      </c>
      <c r="R7" s="66">
        <v>317655.3</v>
      </c>
      <c r="S7" s="66">
        <v>314879.5</v>
      </c>
      <c r="T7" s="66">
        <v>324281.40000000002</v>
      </c>
      <c r="U7" s="66">
        <v>348898.8</v>
      </c>
      <c r="V7" s="66">
        <v>349407.3</v>
      </c>
      <c r="W7" s="66">
        <v>349286.40000000002</v>
      </c>
    </row>
    <row r="8" spans="2:23" x14ac:dyDescent="0.25">
      <c r="B8" s="4" t="s">
        <v>38</v>
      </c>
      <c r="C8" s="4" t="s">
        <v>55</v>
      </c>
      <c r="D8" s="66">
        <v>433399.2</v>
      </c>
      <c r="E8" s="66">
        <v>462577.8</v>
      </c>
      <c r="F8" s="66">
        <v>487338.3</v>
      </c>
      <c r="G8" s="66">
        <v>509716.5</v>
      </c>
      <c r="H8" s="66">
        <v>530020.5</v>
      </c>
      <c r="I8" s="66">
        <v>559382.6</v>
      </c>
      <c r="J8" s="66">
        <v>583103.1</v>
      </c>
      <c r="K8" s="66">
        <v>584310</v>
      </c>
      <c r="L8" s="66">
        <v>579581.80000000005</v>
      </c>
      <c r="M8" s="66">
        <v>572962.80000000005</v>
      </c>
      <c r="N8" s="66">
        <v>568744.80000000005</v>
      </c>
      <c r="O8" s="66">
        <v>561391.4</v>
      </c>
      <c r="P8" s="66">
        <v>557003.69999999995</v>
      </c>
      <c r="Q8" s="66">
        <v>559030.4</v>
      </c>
      <c r="R8" s="66">
        <v>553281.6</v>
      </c>
      <c r="S8" s="66">
        <v>550116.19999999995</v>
      </c>
      <c r="T8" s="66">
        <v>578040.9</v>
      </c>
      <c r="U8" s="66">
        <v>633301</v>
      </c>
      <c r="V8" s="66">
        <v>633256</v>
      </c>
      <c r="W8" s="66">
        <v>629123</v>
      </c>
    </row>
    <row r="9" spans="2:23" x14ac:dyDescent="0.25">
      <c r="B9" s="4" t="s">
        <v>118</v>
      </c>
      <c r="C9" s="4" t="s">
        <v>96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  <c r="V9" s="66">
        <v>0</v>
      </c>
      <c r="W9" s="66">
        <v>0</v>
      </c>
    </row>
    <row r="10" spans="2:23" x14ac:dyDescent="0.25">
      <c r="B10" s="58" t="s">
        <v>122</v>
      </c>
      <c r="C10" s="4" t="s">
        <v>130</v>
      </c>
      <c r="D10" s="66">
        <v>61736.7</v>
      </c>
      <c r="E10" s="66">
        <v>63582.6</v>
      </c>
      <c r="F10" s="66">
        <v>65799.7</v>
      </c>
      <c r="G10" s="66">
        <v>69534.600000000006</v>
      </c>
      <c r="H10" s="66">
        <v>73876.3</v>
      </c>
      <c r="I10" s="66">
        <v>76536.800000000003</v>
      </c>
      <c r="J10" s="66">
        <v>80092.100000000006</v>
      </c>
      <c r="K10" s="66">
        <v>80256.600000000006</v>
      </c>
      <c r="L10" s="66">
        <v>77149.3</v>
      </c>
      <c r="M10" s="66">
        <v>74583.8</v>
      </c>
      <c r="N10" s="66">
        <v>72656.3</v>
      </c>
      <c r="O10" s="66">
        <v>72843.3</v>
      </c>
      <c r="P10" s="66">
        <v>74482.7</v>
      </c>
      <c r="Q10" s="66">
        <v>74780.7</v>
      </c>
      <c r="R10" s="66">
        <v>76581.100000000006</v>
      </c>
      <c r="S10" s="66">
        <v>78368.5</v>
      </c>
      <c r="T10" s="66">
        <v>80783.600000000006</v>
      </c>
      <c r="U10" s="66">
        <v>83848.899999999994</v>
      </c>
      <c r="V10" s="66">
        <v>87506.6</v>
      </c>
      <c r="W10" s="66">
        <v>94990.9</v>
      </c>
    </row>
    <row r="11" spans="2:23" x14ac:dyDescent="0.25">
      <c r="B11" s="58" t="s">
        <v>123</v>
      </c>
      <c r="C11" s="6" t="s">
        <v>57</v>
      </c>
      <c r="D11" s="66">
        <v>6741.4</v>
      </c>
      <c r="E11" s="66">
        <v>7008.2</v>
      </c>
      <c r="F11" s="66">
        <v>7831</v>
      </c>
      <c r="G11" s="66">
        <v>8523.7999999999993</v>
      </c>
      <c r="H11" s="66">
        <v>8580.7000000000007</v>
      </c>
      <c r="I11" s="66">
        <v>9125.6</v>
      </c>
      <c r="J11" s="66">
        <v>9251.4</v>
      </c>
      <c r="K11" s="66">
        <v>10185.9</v>
      </c>
      <c r="L11" s="66">
        <v>9974</v>
      </c>
      <c r="M11" s="66">
        <v>9552.1</v>
      </c>
      <c r="N11" s="66">
        <v>8927.2999999999993</v>
      </c>
      <c r="O11" s="66">
        <v>8435.7999999999993</v>
      </c>
      <c r="P11" s="66">
        <v>8318.9</v>
      </c>
      <c r="Q11" s="66">
        <v>8062.8</v>
      </c>
      <c r="R11" s="66">
        <v>8144.8</v>
      </c>
      <c r="S11" s="66">
        <v>8317.9</v>
      </c>
      <c r="T11" s="66">
        <v>8851.9</v>
      </c>
      <c r="U11" s="66">
        <v>9580.9</v>
      </c>
      <c r="V11" s="66">
        <v>10713</v>
      </c>
      <c r="W11" s="66">
        <v>11777.1</v>
      </c>
    </row>
    <row r="12" spans="2:23" x14ac:dyDescent="0.25">
      <c r="B12" s="58" t="s">
        <v>124</v>
      </c>
      <c r="C12" s="6" t="s">
        <v>58</v>
      </c>
      <c r="D12" s="66">
        <v>2998.9</v>
      </c>
      <c r="E12" s="66">
        <v>3129.4</v>
      </c>
      <c r="F12" s="66">
        <v>3314.3</v>
      </c>
      <c r="G12" s="66">
        <v>3535.2</v>
      </c>
      <c r="H12" s="66">
        <v>4021.1</v>
      </c>
      <c r="I12" s="66">
        <v>3884.3</v>
      </c>
      <c r="J12" s="66">
        <v>3606.4</v>
      </c>
      <c r="K12" s="66">
        <v>3397.5</v>
      </c>
      <c r="L12" s="66">
        <v>3166.4</v>
      </c>
      <c r="M12" s="66">
        <v>2936.8</v>
      </c>
      <c r="N12" s="66">
        <v>2870.3</v>
      </c>
      <c r="O12" s="66">
        <v>3136.3</v>
      </c>
      <c r="P12" s="66">
        <v>3186.7</v>
      </c>
      <c r="Q12" s="66">
        <v>3053</v>
      </c>
      <c r="R12" s="66">
        <v>2947.3</v>
      </c>
      <c r="S12" s="66">
        <v>3231.7</v>
      </c>
      <c r="T12" s="66">
        <v>3548.9</v>
      </c>
      <c r="U12" s="66">
        <v>4163</v>
      </c>
      <c r="V12" s="66">
        <v>4416.3</v>
      </c>
      <c r="W12" s="66">
        <v>5011.3999999999996</v>
      </c>
    </row>
    <row r="13" spans="2:23" x14ac:dyDescent="0.25">
      <c r="B13" s="58" t="s">
        <v>120</v>
      </c>
      <c r="C13" s="6" t="s">
        <v>129</v>
      </c>
      <c r="D13" s="66">
        <v>51996.3</v>
      </c>
      <c r="E13" s="66">
        <v>53445</v>
      </c>
      <c r="F13" s="66">
        <v>54654.400000000001</v>
      </c>
      <c r="G13" s="66">
        <v>57475.7</v>
      </c>
      <c r="H13" s="66">
        <v>61274.5</v>
      </c>
      <c r="I13" s="66">
        <v>63526.9</v>
      </c>
      <c r="J13" s="66">
        <v>67234.3</v>
      </c>
      <c r="K13" s="66">
        <v>66673.100000000006</v>
      </c>
      <c r="L13" s="66">
        <v>64008.9</v>
      </c>
      <c r="M13" s="66">
        <v>62095</v>
      </c>
      <c r="N13" s="66">
        <v>60858.6</v>
      </c>
      <c r="O13" s="66">
        <v>61271.199999999997</v>
      </c>
      <c r="P13" s="66">
        <v>62977.2</v>
      </c>
      <c r="Q13" s="66">
        <v>63664.9</v>
      </c>
      <c r="R13" s="66">
        <v>65489</v>
      </c>
      <c r="S13" s="66">
        <v>66818.899999999994</v>
      </c>
      <c r="T13" s="66">
        <v>68382.8</v>
      </c>
      <c r="U13" s="66">
        <v>70105</v>
      </c>
      <c r="V13" s="66">
        <v>72377.3</v>
      </c>
      <c r="W13" s="66">
        <v>78202.399999999994</v>
      </c>
    </row>
    <row r="14" spans="2:23" x14ac:dyDescent="0.25">
      <c r="B14" s="4" t="s">
        <v>14</v>
      </c>
      <c r="C14" s="4" t="s">
        <v>59</v>
      </c>
      <c r="D14" s="66">
        <v>0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  <c r="V14" s="66">
        <v>0</v>
      </c>
      <c r="W14" s="66">
        <v>0</v>
      </c>
    </row>
    <row r="15" spans="2:23" x14ac:dyDescent="0.25">
      <c r="B15" s="4" t="s">
        <v>43</v>
      </c>
      <c r="C15" s="4" t="s">
        <v>60</v>
      </c>
      <c r="D15" s="66">
        <v>37643.199999999997</v>
      </c>
      <c r="E15" s="66">
        <v>40077.9</v>
      </c>
      <c r="F15" s="66">
        <v>42179.199999999997</v>
      </c>
      <c r="G15" s="66">
        <v>43521.5</v>
      </c>
      <c r="H15" s="66">
        <v>42901.9</v>
      </c>
      <c r="I15" s="66">
        <v>44161.1</v>
      </c>
      <c r="J15" s="66">
        <v>43898.3</v>
      </c>
      <c r="K15" s="66">
        <v>43429.2</v>
      </c>
      <c r="L15" s="66">
        <v>43892.7</v>
      </c>
      <c r="M15" s="66">
        <v>42454.5</v>
      </c>
      <c r="N15" s="66">
        <v>42788.800000000003</v>
      </c>
      <c r="O15" s="66">
        <v>43988.6</v>
      </c>
      <c r="P15" s="66">
        <v>43879</v>
      </c>
      <c r="Q15" s="66">
        <v>44154.5</v>
      </c>
      <c r="R15" s="66">
        <v>44890.400000000001</v>
      </c>
      <c r="S15" s="66">
        <v>45654</v>
      </c>
      <c r="T15" s="66">
        <v>47096.3</v>
      </c>
      <c r="U15" s="66">
        <v>49310.8</v>
      </c>
      <c r="V15" s="66">
        <v>52561.1</v>
      </c>
      <c r="W15" s="66">
        <v>55800.4</v>
      </c>
    </row>
    <row r="16" spans="2:23" x14ac:dyDescent="0.25">
      <c r="B16" s="59" t="s">
        <v>127</v>
      </c>
      <c r="C16" s="7" t="s">
        <v>117</v>
      </c>
      <c r="D16" s="66">
        <v>30635</v>
      </c>
      <c r="E16" s="66">
        <v>33044</v>
      </c>
      <c r="F16" s="66">
        <v>34906</v>
      </c>
      <c r="G16" s="66">
        <v>36236</v>
      </c>
      <c r="H16" s="66">
        <v>35557</v>
      </c>
      <c r="I16" s="66">
        <v>36530</v>
      </c>
      <c r="J16" s="66">
        <v>36169</v>
      </c>
      <c r="K16" s="66">
        <v>35877</v>
      </c>
      <c r="L16" s="66">
        <v>36506</v>
      </c>
      <c r="M16" s="66">
        <v>35164</v>
      </c>
      <c r="N16" s="66">
        <v>35254</v>
      </c>
      <c r="O16" s="66">
        <v>35016</v>
      </c>
      <c r="P16" s="66">
        <v>34972</v>
      </c>
      <c r="Q16" s="66">
        <v>35173</v>
      </c>
      <c r="R16" s="66">
        <v>35741</v>
      </c>
      <c r="S16" s="66">
        <v>35941</v>
      </c>
      <c r="T16" s="66">
        <v>36667</v>
      </c>
      <c r="U16" s="66">
        <v>38469</v>
      </c>
      <c r="V16" s="66">
        <v>40427</v>
      </c>
      <c r="W16" s="66">
        <v>42432</v>
      </c>
    </row>
    <row r="17" spans="2:23" x14ac:dyDescent="0.25">
      <c r="B17" s="58" t="s">
        <v>171</v>
      </c>
      <c r="C17" s="7" t="s">
        <v>170</v>
      </c>
      <c r="D17" s="66">
        <v>7008.2</v>
      </c>
      <c r="E17" s="66">
        <v>7033.9</v>
      </c>
      <c r="F17" s="66">
        <v>7273.2</v>
      </c>
      <c r="G17" s="66">
        <v>7285.5</v>
      </c>
      <c r="H17" s="66">
        <v>7344.9</v>
      </c>
      <c r="I17" s="66">
        <v>7631.1</v>
      </c>
      <c r="J17" s="66">
        <v>7729.3</v>
      </c>
      <c r="K17" s="66">
        <v>7552.2</v>
      </c>
      <c r="L17" s="66">
        <v>7386.7</v>
      </c>
      <c r="M17" s="66">
        <v>7290.5</v>
      </c>
      <c r="N17" s="66">
        <v>7534.8</v>
      </c>
      <c r="O17" s="66">
        <v>7641.7</v>
      </c>
      <c r="P17" s="66">
        <v>7632.2</v>
      </c>
      <c r="Q17" s="66">
        <v>7751.7</v>
      </c>
      <c r="R17" s="66">
        <v>7961</v>
      </c>
      <c r="S17" s="66">
        <v>8582</v>
      </c>
      <c r="T17" s="66">
        <v>9279.7000000000007</v>
      </c>
      <c r="U17" s="66">
        <v>9720.9</v>
      </c>
      <c r="V17" s="66">
        <v>11027</v>
      </c>
      <c r="W17" s="66">
        <v>12335</v>
      </c>
    </row>
    <row r="18" spans="2:23" x14ac:dyDescent="0.25">
      <c r="B18" s="4" t="s">
        <v>15</v>
      </c>
      <c r="C18" s="4" t="s">
        <v>61</v>
      </c>
      <c r="D18" s="66">
        <v>1396.6</v>
      </c>
      <c r="E18" s="66">
        <v>1513.6</v>
      </c>
      <c r="F18" s="66">
        <v>1527.6</v>
      </c>
      <c r="G18" s="66">
        <v>1618.6</v>
      </c>
      <c r="H18" s="66">
        <v>1684.6</v>
      </c>
      <c r="I18" s="66">
        <v>1813.6</v>
      </c>
      <c r="J18" s="66">
        <v>1891.6</v>
      </c>
      <c r="K18" s="66">
        <v>1845.6</v>
      </c>
      <c r="L18" s="66">
        <v>1894.6</v>
      </c>
      <c r="M18" s="66">
        <v>2019.9</v>
      </c>
      <c r="N18" s="66">
        <v>2291.9</v>
      </c>
      <c r="O18" s="66">
        <v>2534.9</v>
      </c>
      <c r="P18" s="66">
        <v>2827.9</v>
      </c>
      <c r="Q18" s="66">
        <v>3079.9</v>
      </c>
      <c r="R18" s="66">
        <v>3361.6</v>
      </c>
      <c r="S18" s="66">
        <v>5594.6</v>
      </c>
      <c r="T18" s="66">
        <v>5879.6</v>
      </c>
      <c r="U18" s="66">
        <v>9407.6</v>
      </c>
      <c r="V18" s="66">
        <v>6684.8</v>
      </c>
      <c r="W18" s="66">
        <v>6336.5</v>
      </c>
    </row>
    <row r="19" spans="2:23" x14ac:dyDescent="0.25">
      <c r="B19" s="4" t="s">
        <v>16</v>
      </c>
      <c r="C19" s="4" t="s">
        <v>62</v>
      </c>
      <c r="D19" s="66">
        <v>9351.2999999999993</v>
      </c>
      <c r="E19" s="66">
        <v>9628.5</v>
      </c>
      <c r="F19" s="66">
        <v>10004</v>
      </c>
      <c r="G19" s="66">
        <v>10368.9</v>
      </c>
      <c r="H19" s="66">
        <v>10642.5</v>
      </c>
      <c r="I19" s="66">
        <v>10756.4</v>
      </c>
      <c r="J19" s="66">
        <v>10936.8</v>
      </c>
      <c r="K19" s="66">
        <v>11032.9</v>
      </c>
      <c r="L19" s="66">
        <v>10858.9</v>
      </c>
      <c r="M19" s="66">
        <v>11084.1</v>
      </c>
      <c r="N19" s="66">
        <v>11250.8</v>
      </c>
      <c r="O19" s="66">
        <v>11502.4</v>
      </c>
      <c r="P19" s="66">
        <v>11596.6</v>
      </c>
      <c r="Q19" s="66">
        <v>11709</v>
      </c>
      <c r="R19" s="66">
        <v>11754.4</v>
      </c>
      <c r="S19" s="66">
        <v>11962.6</v>
      </c>
      <c r="T19" s="66">
        <v>12088.5</v>
      </c>
      <c r="U19" s="66">
        <v>12251.8</v>
      </c>
      <c r="V19" s="66">
        <v>12384.4</v>
      </c>
      <c r="W19" s="66">
        <v>12499.5</v>
      </c>
    </row>
    <row r="20" spans="2:23" x14ac:dyDescent="0.25">
      <c r="B20" s="2" t="s">
        <v>42</v>
      </c>
      <c r="C20" s="2" t="s">
        <v>63</v>
      </c>
      <c r="D20" s="67">
        <v>856057.4</v>
      </c>
      <c r="E20" s="67">
        <v>901237.4</v>
      </c>
      <c r="F20" s="67">
        <v>945893.2</v>
      </c>
      <c r="G20" s="67">
        <v>989426.6</v>
      </c>
      <c r="H20" s="67">
        <v>1024522.4</v>
      </c>
      <c r="I20" s="67">
        <v>1069350.8</v>
      </c>
      <c r="J20" s="67">
        <v>1112313</v>
      </c>
      <c r="K20" s="67">
        <v>1112194.5</v>
      </c>
      <c r="L20" s="67">
        <v>1100774.5</v>
      </c>
      <c r="M20" s="67">
        <v>1084664.1000000001</v>
      </c>
      <c r="N20" s="67">
        <v>1073125.3</v>
      </c>
      <c r="O20" s="67">
        <v>1061651.2</v>
      </c>
      <c r="P20" s="67">
        <v>1057058.8</v>
      </c>
      <c r="Q20" s="67">
        <v>1054590.6000000001</v>
      </c>
      <c r="R20" s="67">
        <v>1050062.1000000001</v>
      </c>
      <c r="S20" s="67">
        <v>1048718</v>
      </c>
      <c r="T20" s="67">
        <v>1090206.8</v>
      </c>
      <c r="U20" s="67">
        <v>1179811.1000000001</v>
      </c>
      <c r="V20" s="67">
        <v>1185230.5</v>
      </c>
      <c r="W20" s="67">
        <v>1192187.3</v>
      </c>
    </row>
    <row r="21" spans="2:23" x14ac:dyDescent="0.25">
      <c r="B21" s="4" t="s">
        <v>17</v>
      </c>
      <c r="C21" s="4" t="s">
        <v>64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  <c r="V21" s="66">
        <v>0</v>
      </c>
      <c r="W21" s="66">
        <v>0</v>
      </c>
    </row>
    <row r="22" spans="2:23" x14ac:dyDescent="0.25">
      <c r="B22" s="4" t="s">
        <v>18</v>
      </c>
      <c r="C22" s="4" t="s">
        <v>65</v>
      </c>
      <c r="D22" s="66">
        <v>76754.570000000007</v>
      </c>
      <c r="E22" s="66">
        <v>89038.09</v>
      </c>
      <c r="F22" s="66">
        <v>81087.73</v>
      </c>
      <c r="G22" s="66">
        <v>90043.69</v>
      </c>
      <c r="H22" s="66">
        <v>93888.74</v>
      </c>
      <c r="I22" s="66">
        <v>103977.77</v>
      </c>
      <c r="J22" s="66">
        <v>86115.61</v>
      </c>
      <c r="K22" s="66">
        <v>78476.19</v>
      </c>
      <c r="L22" s="66">
        <v>75421.289999999994</v>
      </c>
      <c r="M22" s="66">
        <v>84613.440000000002</v>
      </c>
      <c r="N22" s="66">
        <v>76860.479999999996</v>
      </c>
      <c r="O22" s="66">
        <v>84138.35</v>
      </c>
      <c r="P22" s="66">
        <v>72685.88</v>
      </c>
      <c r="Q22" s="66">
        <v>78987.69</v>
      </c>
      <c r="R22" s="66">
        <v>81771.789999999994</v>
      </c>
      <c r="S22" s="66">
        <v>101971.03</v>
      </c>
      <c r="T22" s="66">
        <v>110279.05</v>
      </c>
      <c r="U22" s="66">
        <v>99760.19</v>
      </c>
      <c r="V22" s="66">
        <v>101111.97</v>
      </c>
      <c r="W22" s="66">
        <v>80299.45</v>
      </c>
    </row>
    <row r="23" spans="2:23" x14ac:dyDescent="0.25">
      <c r="B23" s="4" t="s">
        <v>19</v>
      </c>
      <c r="C23" s="4" t="s">
        <v>105</v>
      </c>
      <c r="D23" s="66">
        <v>14151.24</v>
      </c>
      <c r="E23" s="66">
        <v>16078.83</v>
      </c>
      <c r="F23" s="66">
        <v>18278.12</v>
      </c>
      <c r="G23" s="66">
        <v>21272.02</v>
      </c>
      <c r="H23" s="66">
        <v>25626.84</v>
      </c>
      <c r="I23" s="66">
        <v>28285.46</v>
      </c>
      <c r="J23" s="66">
        <v>33373.47</v>
      </c>
      <c r="K23" s="66">
        <v>37364.53</v>
      </c>
      <c r="L23" s="66">
        <v>36880.76</v>
      </c>
      <c r="M23" s="66">
        <v>38561.660000000003</v>
      </c>
      <c r="N23" s="66">
        <v>36776.19</v>
      </c>
      <c r="O23" s="66">
        <v>35158.81</v>
      </c>
      <c r="P23" s="66">
        <v>34446.67</v>
      </c>
      <c r="Q23" s="66">
        <v>36079.78</v>
      </c>
      <c r="R23" s="66">
        <v>38588.93</v>
      </c>
      <c r="S23" s="66">
        <v>39726.370000000003</v>
      </c>
      <c r="T23" s="66">
        <v>56944.52</v>
      </c>
      <c r="U23" s="66">
        <v>90875.47</v>
      </c>
      <c r="V23" s="66">
        <v>101759.67</v>
      </c>
      <c r="W23" s="66">
        <v>108356.48</v>
      </c>
    </row>
    <row r="24" spans="2:23" x14ac:dyDescent="0.25">
      <c r="B24" s="4" t="s">
        <v>20</v>
      </c>
      <c r="C24" s="4" t="s">
        <v>66</v>
      </c>
      <c r="D24" s="66">
        <v>74558.69</v>
      </c>
      <c r="E24" s="66">
        <v>58981.23</v>
      </c>
      <c r="F24" s="66">
        <v>60931.48</v>
      </c>
      <c r="G24" s="66">
        <v>69418.2</v>
      </c>
      <c r="H24" s="66">
        <v>66733.649999999994</v>
      </c>
      <c r="I24" s="66">
        <v>67590.53</v>
      </c>
      <c r="J24" s="66">
        <v>74644.100000000006</v>
      </c>
      <c r="K24" s="66">
        <v>100566.78</v>
      </c>
      <c r="L24" s="66">
        <v>124751.76</v>
      </c>
      <c r="M24" s="66">
        <v>138858.09</v>
      </c>
      <c r="N24" s="66">
        <v>138301.04999999999</v>
      </c>
      <c r="O24" s="66">
        <v>135239.57999999999</v>
      </c>
      <c r="P24" s="66">
        <v>140718.72</v>
      </c>
      <c r="Q24" s="66">
        <v>137207.10999999999</v>
      </c>
      <c r="R24" s="66">
        <v>136826.29</v>
      </c>
      <c r="S24" s="66">
        <v>138806.47</v>
      </c>
      <c r="T24" s="66">
        <v>131254.62</v>
      </c>
      <c r="U24" s="66">
        <v>129211.28</v>
      </c>
      <c r="V24" s="66">
        <v>128700.59</v>
      </c>
      <c r="W24" s="66">
        <v>139102.15</v>
      </c>
    </row>
    <row r="25" spans="2:23" x14ac:dyDescent="0.25">
      <c r="B25" s="4" t="s">
        <v>125</v>
      </c>
      <c r="C25" s="4" t="s">
        <v>67</v>
      </c>
      <c r="D25" s="66">
        <v>139165.93</v>
      </c>
      <c r="E25" s="66">
        <v>145484.51999999999</v>
      </c>
      <c r="F25" s="66">
        <v>144016.26</v>
      </c>
      <c r="G25" s="66">
        <v>130701.28</v>
      </c>
      <c r="H25" s="66">
        <v>130381.57</v>
      </c>
      <c r="I25" s="66">
        <v>122252.36</v>
      </c>
      <c r="J25" s="66">
        <v>119590.14</v>
      </c>
      <c r="K25" s="66">
        <v>118043.09</v>
      </c>
      <c r="L25" s="66">
        <v>126918.39999999999</v>
      </c>
      <c r="M25" s="66">
        <v>131208.29</v>
      </c>
      <c r="N25" s="66">
        <v>132958.85999999999</v>
      </c>
      <c r="O25" s="66">
        <v>137682.78</v>
      </c>
      <c r="P25" s="66">
        <v>144475.64000000001</v>
      </c>
      <c r="Q25" s="66">
        <v>141319.56</v>
      </c>
      <c r="R25" s="66">
        <v>149302.41</v>
      </c>
      <c r="S25" s="66">
        <v>148878.96</v>
      </c>
      <c r="T25" s="66">
        <v>148638.73000000001</v>
      </c>
      <c r="U25" s="66">
        <v>149365.4</v>
      </c>
      <c r="V25" s="66">
        <v>155937.25</v>
      </c>
      <c r="W25" s="66">
        <v>159887.51999999999</v>
      </c>
    </row>
    <row r="26" spans="2:23" x14ac:dyDescent="0.25">
      <c r="B26" s="4" t="s">
        <v>21</v>
      </c>
      <c r="C26" s="4" t="s">
        <v>119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66">
        <v>0</v>
      </c>
      <c r="R26" s="66">
        <v>0</v>
      </c>
      <c r="S26" s="66">
        <v>0</v>
      </c>
      <c r="T26" s="66">
        <v>0</v>
      </c>
      <c r="U26" s="66">
        <v>5246.33</v>
      </c>
      <c r="V26" s="66">
        <v>1876.99</v>
      </c>
      <c r="W26" s="66">
        <v>0</v>
      </c>
    </row>
    <row r="27" spans="2:23" x14ac:dyDescent="0.25">
      <c r="B27" s="4" t="s">
        <v>22</v>
      </c>
      <c r="C27" s="4" t="s">
        <v>68</v>
      </c>
      <c r="D27" s="66">
        <v>4229.34</v>
      </c>
      <c r="E27" s="66">
        <v>4229.34</v>
      </c>
      <c r="F27" s="66">
        <v>4229.34</v>
      </c>
      <c r="G27" s="66">
        <v>4229.34</v>
      </c>
      <c r="H27" s="66">
        <v>4229.34</v>
      </c>
      <c r="I27" s="66">
        <v>4229.34</v>
      </c>
      <c r="J27" s="66">
        <v>4229.34</v>
      </c>
      <c r="K27" s="66">
        <v>10529.34</v>
      </c>
      <c r="L27" s="66">
        <v>11847.73</v>
      </c>
      <c r="M27" s="66">
        <v>11855.78</v>
      </c>
      <c r="N27" s="66">
        <v>14751.15</v>
      </c>
      <c r="O27" s="66">
        <v>21272.98</v>
      </c>
      <c r="P27" s="66">
        <v>26742.18</v>
      </c>
      <c r="Q27" s="66">
        <v>28169.18</v>
      </c>
      <c r="R27" s="66">
        <v>33110.71</v>
      </c>
      <c r="S27" s="66">
        <v>36568.43</v>
      </c>
      <c r="T27" s="66">
        <v>43886.71</v>
      </c>
      <c r="U27" s="66">
        <v>42563.72</v>
      </c>
      <c r="V27" s="66">
        <v>47130.53</v>
      </c>
      <c r="W27" s="66">
        <v>53493.57</v>
      </c>
    </row>
    <row r="28" spans="2:23" x14ac:dyDescent="0.25">
      <c r="B28" s="4" t="s">
        <v>23</v>
      </c>
      <c r="C28" s="4" t="s">
        <v>106</v>
      </c>
      <c r="D28" s="66">
        <v>1543.43</v>
      </c>
      <c r="E28" s="66">
        <v>1601.12</v>
      </c>
      <c r="F28" s="66">
        <v>1595.88</v>
      </c>
      <c r="G28" s="66">
        <v>1502.27</v>
      </c>
      <c r="H28" s="66">
        <v>1513.49</v>
      </c>
      <c r="I28" s="66">
        <v>1450.13</v>
      </c>
      <c r="J28" s="66">
        <v>1481.88</v>
      </c>
      <c r="K28" s="66">
        <v>1357.21</v>
      </c>
      <c r="L28" s="66">
        <v>1323.25</v>
      </c>
      <c r="M28" s="66">
        <v>1307.6099999999999</v>
      </c>
      <c r="N28" s="66">
        <v>1278.44</v>
      </c>
      <c r="O28" s="66">
        <v>1318.08</v>
      </c>
      <c r="P28" s="66">
        <v>1205.5999999999999</v>
      </c>
      <c r="Q28" s="66">
        <v>1111.06</v>
      </c>
      <c r="R28" s="66">
        <v>1118.93</v>
      </c>
      <c r="S28" s="66">
        <v>1105.69</v>
      </c>
      <c r="T28" s="66">
        <v>1159</v>
      </c>
      <c r="U28" s="66">
        <v>1022.12</v>
      </c>
      <c r="V28" s="66">
        <v>1199.44</v>
      </c>
      <c r="W28" s="66">
        <v>1231.8800000000001</v>
      </c>
    </row>
    <row r="29" spans="2:23" x14ac:dyDescent="0.25">
      <c r="B29" s="4" t="s">
        <v>24</v>
      </c>
      <c r="C29" s="4" t="s">
        <v>88</v>
      </c>
      <c r="D29" s="66">
        <v>95685</v>
      </c>
      <c r="E29" s="66">
        <v>99621</v>
      </c>
      <c r="F29" s="66">
        <v>106901</v>
      </c>
      <c r="G29" s="66">
        <v>106115</v>
      </c>
      <c r="H29" s="66">
        <v>107365</v>
      </c>
      <c r="I29" s="66">
        <v>110515</v>
      </c>
      <c r="J29" s="66">
        <v>111947</v>
      </c>
      <c r="K29" s="66">
        <v>112227</v>
      </c>
      <c r="L29" s="66">
        <v>112978</v>
      </c>
      <c r="M29" s="66">
        <v>119362</v>
      </c>
      <c r="N29" s="66">
        <v>121114</v>
      </c>
      <c r="O29" s="66">
        <v>119797</v>
      </c>
      <c r="P29" s="66">
        <v>119406</v>
      </c>
      <c r="Q29" s="66">
        <v>120188</v>
      </c>
      <c r="R29" s="66">
        <v>124428</v>
      </c>
      <c r="S29" s="66">
        <v>127838</v>
      </c>
      <c r="T29" s="66">
        <v>134635</v>
      </c>
      <c r="U29" s="66">
        <v>134616</v>
      </c>
      <c r="V29" s="66">
        <v>135142</v>
      </c>
      <c r="W29" s="66">
        <v>127923</v>
      </c>
    </row>
    <row r="30" spans="2:23" x14ac:dyDescent="0.25">
      <c r="B30" s="2" t="s">
        <v>44</v>
      </c>
      <c r="C30" s="2" t="s">
        <v>69</v>
      </c>
      <c r="D30" s="67">
        <v>406088.19</v>
      </c>
      <c r="E30" s="67">
        <v>415034.12</v>
      </c>
      <c r="F30" s="67">
        <v>417039.8</v>
      </c>
      <c r="G30" s="67">
        <v>423281.78</v>
      </c>
      <c r="H30" s="67">
        <v>429738.63</v>
      </c>
      <c r="I30" s="67">
        <v>438300.59</v>
      </c>
      <c r="J30" s="67">
        <v>431381.53</v>
      </c>
      <c r="K30" s="67">
        <v>458564.12</v>
      </c>
      <c r="L30" s="67">
        <v>490121.2</v>
      </c>
      <c r="M30" s="67">
        <v>525766.88</v>
      </c>
      <c r="N30" s="67">
        <v>522040.16</v>
      </c>
      <c r="O30" s="67">
        <v>534607.57999999996</v>
      </c>
      <c r="P30" s="67">
        <v>539680.68999999994</v>
      </c>
      <c r="Q30" s="67">
        <v>543062.39</v>
      </c>
      <c r="R30" s="67">
        <v>565147.05000000005</v>
      </c>
      <c r="S30" s="67">
        <v>594894.93999999994</v>
      </c>
      <c r="T30" s="67">
        <v>626797.63</v>
      </c>
      <c r="U30" s="67">
        <v>652660.51</v>
      </c>
      <c r="V30" s="67">
        <v>672858.44</v>
      </c>
      <c r="W30" s="67">
        <v>670294.05000000005</v>
      </c>
    </row>
    <row r="31" spans="2:23" x14ac:dyDescent="0.25">
      <c r="B31" s="2" t="s">
        <v>33</v>
      </c>
      <c r="C31" s="2" t="s">
        <v>98</v>
      </c>
      <c r="D31" s="67">
        <v>1262145.5900000001</v>
      </c>
      <c r="E31" s="67">
        <v>1316271.52</v>
      </c>
      <c r="F31" s="67">
        <v>1362933</v>
      </c>
      <c r="G31" s="67">
        <v>1412708.38</v>
      </c>
      <c r="H31" s="67">
        <v>1454261.03</v>
      </c>
      <c r="I31" s="67">
        <v>1507651.3900000001</v>
      </c>
      <c r="J31" s="67">
        <v>1543694.53</v>
      </c>
      <c r="K31" s="67">
        <v>1570758.62</v>
      </c>
      <c r="L31" s="67">
        <v>1590895.7</v>
      </c>
      <c r="M31" s="67">
        <v>1610430.98</v>
      </c>
      <c r="N31" s="67">
        <v>1595165.46</v>
      </c>
      <c r="O31" s="67">
        <v>1596258.7799999998</v>
      </c>
      <c r="P31" s="67">
        <v>1596739.49</v>
      </c>
      <c r="Q31" s="67">
        <v>1597652.9900000002</v>
      </c>
      <c r="R31" s="67">
        <v>1615209.1500000001</v>
      </c>
      <c r="S31" s="67">
        <v>1643612.94</v>
      </c>
      <c r="T31" s="67">
        <v>1717004.4300000002</v>
      </c>
      <c r="U31" s="67">
        <v>1832471.61</v>
      </c>
      <c r="V31" s="67">
        <v>1858088.94</v>
      </c>
      <c r="W31" s="67">
        <v>1862481.35</v>
      </c>
    </row>
    <row r="32" spans="2:23" x14ac:dyDescent="0.25">
      <c r="B32" s="4" t="s">
        <v>17</v>
      </c>
      <c r="C32" s="4" t="s">
        <v>64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  <c r="V32" s="66">
        <v>0</v>
      </c>
      <c r="W32" s="66">
        <v>0</v>
      </c>
    </row>
    <row r="33" spans="2:23" x14ac:dyDescent="0.25">
      <c r="B33" s="4" t="s">
        <v>18</v>
      </c>
      <c r="C33" s="4" t="s">
        <v>65</v>
      </c>
      <c r="D33" s="66">
        <v>239301.02</v>
      </c>
      <c r="E33" s="66">
        <v>244805.56</v>
      </c>
      <c r="F33" s="66">
        <v>234583.73</v>
      </c>
      <c r="G33" s="66">
        <v>232991.38</v>
      </c>
      <c r="H33" s="66">
        <v>232390.04</v>
      </c>
      <c r="I33" s="66">
        <v>232917.98</v>
      </c>
      <c r="J33" s="66">
        <v>227614.51</v>
      </c>
      <c r="K33" s="66">
        <v>234587.43</v>
      </c>
      <c r="L33" s="66">
        <v>229646.03</v>
      </c>
      <c r="M33" s="66">
        <v>242373.71</v>
      </c>
      <c r="N33" s="66">
        <v>248594</v>
      </c>
      <c r="O33" s="66">
        <v>240236.5</v>
      </c>
      <c r="P33" s="66">
        <v>239568.98</v>
      </c>
      <c r="Q33" s="66">
        <v>245371.08</v>
      </c>
      <c r="R33" s="66">
        <v>234635.88</v>
      </c>
      <c r="S33" s="66">
        <v>237859.12</v>
      </c>
      <c r="T33" s="66">
        <v>238256.37</v>
      </c>
      <c r="U33" s="66">
        <v>232277.66</v>
      </c>
      <c r="V33" s="66">
        <v>209726.88</v>
      </c>
      <c r="W33" s="66">
        <v>190090.34</v>
      </c>
    </row>
    <row r="34" spans="2:23" x14ac:dyDescent="0.25">
      <c r="B34" s="4" t="s">
        <v>19</v>
      </c>
      <c r="C34" s="4" t="s">
        <v>105</v>
      </c>
      <c r="D34" s="66">
        <v>1332152.08</v>
      </c>
      <c r="E34" s="66">
        <v>1330228.82</v>
      </c>
      <c r="F34" s="66">
        <v>1336194.3999999999</v>
      </c>
      <c r="G34" s="66">
        <v>1408094.16</v>
      </c>
      <c r="H34" s="66">
        <v>1533388.43</v>
      </c>
      <c r="I34" s="66">
        <v>1548768.23</v>
      </c>
      <c r="J34" s="66">
        <v>1481045.84</v>
      </c>
      <c r="K34" s="66">
        <v>1718685.61</v>
      </c>
      <c r="L34" s="66">
        <v>1838456.42</v>
      </c>
      <c r="M34" s="66">
        <v>2050127.17</v>
      </c>
      <c r="N34" s="66">
        <v>2103556.67</v>
      </c>
      <c r="O34" s="66">
        <v>2120991.69</v>
      </c>
      <c r="P34" s="66">
        <v>2123368.86</v>
      </c>
      <c r="Q34" s="66">
        <v>2082982.6</v>
      </c>
      <c r="R34" s="66">
        <v>2259406.29</v>
      </c>
      <c r="S34" s="66">
        <v>2497170.2000000002</v>
      </c>
      <c r="T34" s="66">
        <v>2509048.85</v>
      </c>
      <c r="U34" s="66">
        <v>2205128.64</v>
      </c>
      <c r="V34" s="66">
        <v>2414693.7400000002</v>
      </c>
      <c r="W34" s="66">
        <v>2565461.21</v>
      </c>
    </row>
    <row r="35" spans="2:23" x14ac:dyDescent="0.25">
      <c r="B35" s="4" t="s">
        <v>20</v>
      </c>
      <c r="C35" s="4" t="s">
        <v>66</v>
      </c>
      <c r="D35" s="66">
        <v>155384.28</v>
      </c>
      <c r="E35" s="66">
        <v>173463.74</v>
      </c>
      <c r="F35" s="66">
        <v>171495.64</v>
      </c>
      <c r="G35" s="66">
        <v>175459.24</v>
      </c>
      <c r="H35" s="66">
        <v>177901.53</v>
      </c>
      <c r="I35" s="66">
        <v>178893.09</v>
      </c>
      <c r="J35" s="66">
        <v>183370</v>
      </c>
      <c r="K35" s="66">
        <v>207292</v>
      </c>
      <c r="L35" s="66">
        <v>222975.95</v>
      </c>
      <c r="M35" s="66">
        <v>229503.49</v>
      </c>
      <c r="N35" s="66">
        <v>231744.56</v>
      </c>
      <c r="O35" s="66">
        <v>231904.51</v>
      </c>
      <c r="P35" s="66">
        <v>235911.09</v>
      </c>
      <c r="Q35" s="66">
        <v>230564.38</v>
      </c>
      <c r="R35" s="66">
        <v>223261.53</v>
      </c>
      <c r="S35" s="66">
        <v>242295.62</v>
      </c>
      <c r="T35" s="66">
        <v>264974.59999999998</v>
      </c>
      <c r="U35" s="66">
        <v>299458.94</v>
      </c>
      <c r="V35" s="66">
        <v>325195.09000000003</v>
      </c>
      <c r="W35" s="66">
        <v>334950.32</v>
      </c>
    </row>
    <row r="36" spans="2:23" x14ac:dyDescent="0.25">
      <c r="B36" s="4" t="s">
        <v>125</v>
      </c>
      <c r="C36" s="4" t="s">
        <v>67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327.60000000000002</v>
      </c>
      <c r="S36" s="66">
        <v>4551.5</v>
      </c>
      <c r="T36" s="66">
        <v>4556.1000000000004</v>
      </c>
      <c r="U36" s="66">
        <v>4560.1000000000004</v>
      </c>
      <c r="V36" s="66">
        <v>4560.6000000000004</v>
      </c>
      <c r="W36" s="66">
        <v>4560.6000000000004</v>
      </c>
    </row>
    <row r="37" spans="2:23" x14ac:dyDescent="0.25">
      <c r="B37" s="4" t="s">
        <v>21</v>
      </c>
      <c r="C37" s="4" t="s">
        <v>119</v>
      </c>
      <c r="D37" s="66">
        <v>22864.3</v>
      </c>
      <c r="E37" s="66">
        <v>21427.14</v>
      </c>
      <c r="F37" s="66">
        <v>16523.72</v>
      </c>
      <c r="G37" s="66">
        <v>25020.71</v>
      </c>
      <c r="H37" s="66">
        <v>21295.23</v>
      </c>
      <c r="I37" s="66">
        <v>18659.759999999998</v>
      </c>
      <c r="J37" s="66">
        <v>27511.53</v>
      </c>
      <c r="K37" s="66">
        <v>34250.339999999997</v>
      </c>
      <c r="L37" s="66">
        <v>28740.14</v>
      </c>
      <c r="M37" s="66">
        <v>40565.53</v>
      </c>
      <c r="N37" s="66">
        <v>31899.42</v>
      </c>
      <c r="O37" s="66">
        <v>29333.64</v>
      </c>
      <c r="P37" s="66">
        <v>23598.98</v>
      </c>
      <c r="Q37" s="66">
        <v>21245.69</v>
      </c>
      <c r="R37" s="66">
        <v>27001.75</v>
      </c>
      <c r="S37" s="66">
        <v>29729.67</v>
      </c>
      <c r="T37" s="66">
        <v>19716.55</v>
      </c>
      <c r="U37" s="66">
        <v>1027.75</v>
      </c>
      <c r="V37" s="66">
        <v>1051.58</v>
      </c>
      <c r="W37" s="66">
        <v>2142.85</v>
      </c>
    </row>
    <row r="38" spans="2:23" x14ac:dyDescent="0.25">
      <c r="B38" s="4" t="s">
        <v>22</v>
      </c>
      <c r="C38" s="4" t="s">
        <v>68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  <c r="V38" s="66">
        <v>0</v>
      </c>
      <c r="W38" s="66">
        <v>0</v>
      </c>
    </row>
    <row r="39" spans="2:23" x14ac:dyDescent="0.25">
      <c r="B39" s="4" t="s">
        <v>23</v>
      </c>
      <c r="C39" s="4" t="s">
        <v>106</v>
      </c>
      <c r="D39" s="66">
        <v>93</v>
      </c>
      <c r="E39" s="66">
        <v>125</v>
      </c>
      <c r="F39" s="66">
        <v>172</v>
      </c>
      <c r="G39" s="66">
        <v>214</v>
      </c>
      <c r="H39" s="66">
        <v>322</v>
      </c>
      <c r="I39" s="66">
        <v>524</v>
      </c>
      <c r="J39" s="66">
        <v>692</v>
      </c>
      <c r="K39" s="66">
        <v>817</v>
      </c>
      <c r="L39" s="66">
        <v>1047</v>
      </c>
      <c r="M39" s="66">
        <v>1264</v>
      </c>
      <c r="N39" s="66">
        <v>1599</v>
      </c>
      <c r="O39" s="66">
        <v>2207</v>
      </c>
      <c r="P39" s="66">
        <v>4514</v>
      </c>
      <c r="Q39" s="66">
        <v>4946</v>
      </c>
      <c r="R39" s="66">
        <v>5300</v>
      </c>
      <c r="S39" s="66">
        <v>11714</v>
      </c>
      <c r="T39" s="66">
        <v>17170</v>
      </c>
      <c r="U39" s="66">
        <v>19917</v>
      </c>
      <c r="V39" s="66">
        <v>21604.81</v>
      </c>
      <c r="W39" s="66">
        <v>21567.4</v>
      </c>
    </row>
    <row r="40" spans="2:23" x14ac:dyDescent="0.25">
      <c r="B40" s="4" t="s">
        <v>71</v>
      </c>
      <c r="C40" s="4" t="s">
        <v>70</v>
      </c>
      <c r="D40" s="66">
        <v>74513</v>
      </c>
      <c r="E40" s="66">
        <v>74807</v>
      </c>
      <c r="F40" s="66">
        <v>82281</v>
      </c>
      <c r="G40" s="66">
        <v>77786</v>
      </c>
      <c r="H40" s="66">
        <v>78600</v>
      </c>
      <c r="I40" s="66">
        <v>82071</v>
      </c>
      <c r="J40" s="66">
        <v>87972</v>
      </c>
      <c r="K40" s="66">
        <v>86235</v>
      </c>
      <c r="L40" s="66">
        <v>79285</v>
      </c>
      <c r="M40" s="66">
        <v>78255</v>
      </c>
      <c r="N40" s="66">
        <v>75573</v>
      </c>
      <c r="O40" s="66">
        <v>80559</v>
      </c>
      <c r="P40" s="66">
        <v>85372</v>
      </c>
      <c r="Q40" s="66">
        <v>89212</v>
      </c>
      <c r="R40" s="66">
        <v>97294</v>
      </c>
      <c r="S40" s="66">
        <v>104882</v>
      </c>
      <c r="T40" s="66">
        <v>167842</v>
      </c>
      <c r="U40" s="66">
        <v>254403</v>
      </c>
      <c r="V40" s="66">
        <v>307512</v>
      </c>
      <c r="W40" s="66">
        <v>265556</v>
      </c>
    </row>
    <row r="41" spans="2:23" x14ac:dyDescent="0.25">
      <c r="B41" s="2" t="s">
        <v>45</v>
      </c>
      <c r="C41" s="2" t="s">
        <v>72</v>
      </c>
      <c r="D41" s="67">
        <v>1824307.68</v>
      </c>
      <c r="E41" s="67">
        <v>1844857.26</v>
      </c>
      <c r="F41" s="67">
        <v>1841250.49</v>
      </c>
      <c r="G41" s="67">
        <v>1919565.49</v>
      </c>
      <c r="H41" s="67">
        <v>2043897.23</v>
      </c>
      <c r="I41" s="67">
        <v>2061834.06</v>
      </c>
      <c r="J41" s="67">
        <v>2008205.88</v>
      </c>
      <c r="K41" s="67">
        <v>2281867.39</v>
      </c>
      <c r="L41" s="67">
        <v>2400150.54</v>
      </c>
      <c r="M41" s="67">
        <v>2642088.9</v>
      </c>
      <c r="N41" s="67">
        <v>2692966.66</v>
      </c>
      <c r="O41" s="67">
        <v>2705232.34</v>
      </c>
      <c r="P41" s="67">
        <v>2712333.92</v>
      </c>
      <c r="Q41" s="67">
        <v>2674321.75</v>
      </c>
      <c r="R41" s="67">
        <v>2847227.05</v>
      </c>
      <c r="S41" s="67">
        <v>3128202.12</v>
      </c>
      <c r="T41" s="67">
        <v>3221564.47</v>
      </c>
      <c r="U41" s="67">
        <v>3016773.08</v>
      </c>
      <c r="V41" s="67">
        <v>3284344.71</v>
      </c>
      <c r="W41" s="67">
        <v>3384328.73</v>
      </c>
    </row>
    <row r="42" spans="2:23" x14ac:dyDescent="0.25">
      <c r="B42" s="2" t="s">
        <v>34</v>
      </c>
      <c r="C42" s="2" t="s">
        <v>73</v>
      </c>
      <c r="D42" s="67">
        <v>-562162.08999999985</v>
      </c>
      <c r="E42" s="67">
        <v>-528585.74</v>
      </c>
      <c r="F42" s="67">
        <v>-478317.49</v>
      </c>
      <c r="G42" s="67">
        <v>-506857.1100000001</v>
      </c>
      <c r="H42" s="67">
        <v>-589636.19999999995</v>
      </c>
      <c r="I42" s="67">
        <v>-554182.66999999993</v>
      </c>
      <c r="J42" s="67">
        <v>-464511.34999999986</v>
      </c>
      <c r="K42" s="67">
        <v>-711108.77</v>
      </c>
      <c r="L42" s="67">
        <v>-809254.84000000008</v>
      </c>
      <c r="M42" s="67">
        <v>-1031657.9199999999</v>
      </c>
      <c r="N42" s="67">
        <v>-1097801.2000000002</v>
      </c>
      <c r="O42" s="67">
        <v>-1108973.56</v>
      </c>
      <c r="P42" s="67">
        <v>-1115594.43</v>
      </c>
      <c r="Q42" s="67">
        <v>-1076668.7599999998</v>
      </c>
      <c r="R42" s="67">
        <v>-1232017.8999999997</v>
      </c>
      <c r="S42" s="67">
        <v>-1484589.1800000002</v>
      </c>
      <c r="T42" s="67">
        <v>-1504560.04</v>
      </c>
      <c r="U42" s="67">
        <v>-1184301.47</v>
      </c>
      <c r="V42" s="67">
        <v>-1426255.77</v>
      </c>
      <c r="W42" s="67">
        <v>-1521847.38</v>
      </c>
    </row>
    <row r="43" spans="2:23" x14ac:dyDescent="0.25">
      <c r="B43" s="15" t="s">
        <v>74</v>
      </c>
      <c r="C43" s="15" t="s">
        <v>97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</row>
    <row r="44" spans="2:23" x14ac:dyDescent="0.25">
      <c r="B44" s="17" t="s">
        <v>164</v>
      </c>
      <c r="C44" s="17" t="s">
        <v>165</v>
      </c>
      <c r="D44" s="68">
        <v>1499073.1</v>
      </c>
      <c r="E44" s="68">
        <v>1559864.2</v>
      </c>
      <c r="F44" s="68">
        <v>1621714.5</v>
      </c>
      <c r="G44" s="68">
        <v>1643718.8</v>
      </c>
      <c r="H44" s="68">
        <v>1584106.8</v>
      </c>
      <c r="I44" s="68">
        <v>1617944.7</v>
      </c>
      <c r="J44" s="68">
        <v>1657362.2</v>
      </c>
      <c r="K44" s="68">
        <v>1632898.5</v>
      </c>
      <c r="L44" s="68">
        <v>1621260.7</v>
      </c>
      <c r="M44" s="68">
        <v>1635870.7</v>
      </c>
      <c r="N44" s="68">
        <v>1663277.7</v>
      </c>
      <c r="O44" s="68">
        <v>1704856.7</v>
      </c>
      <c r="P44" s="68">
        <v>1744493</v>
      </c>
      <c r="Q44" s="68">
        <v>1777744.4</v>
      </c>
      <c r="R44" s="68">
        <v>1804066.8</v>
      </c>
      <c r="S44" s="68">
        <v>1670011.9</v>
      </c>
      <c r="T44" s="68">
        <v>1842507.4</v>
      </c>
      <c r="U44" s="68">
        <v>1998072.6</v>
      </c>
      <c r="V44" s="68">
        <v>2142601.7000000002</v>
      </c>
      <c r="W44" s="68">
        <v>2199619.4</v>
      </c>
    </row>
    <row r="45" spans="2:23" ht="17.399999999999999" x14ac:dyDescent="0.3">
      <c r="B45" s="19"/>
    </row>
    <row r="46" spans="2:23" x14ac:dyDescent="0.25">
      <c r="B46" s="20" t="s">
        <v>76</v>
      </c>
    </row>
    <row r="47" spans="2:23" x14ac:dyDescent="0.25">
      <c r="B47" s="20" t="s">
        <v>181</v>
      </c>
    </row>
    <row r="51" spans="2:23" ht="15.6" x14ac:dyDescent="0.3">
      <c r="B51" s="24" t="s">
        <v>136</v>
      </c>
    </row>
    <row r="52" spans="2:23" ht="15.6" x14ac:dyDescent="0.3">
      <c r="B52" s="24" t="s">
        <v>138</v>
      </c>
    </row>
    <row r="54" spans="2:23" x14ac:dyDescent="0.25">
      <c r="B54" s="2" t="str">
        <f t="shared" ref="B54:C54" si="0">B5</f>
        <v>Attività/Passività</v>
      </c>
      <c r="C54" s="2" t="str">
        <f t="shared" si="0"/>
        <v>Assets/Liabilities</v>
      </c>
      <c r="D54" s="3" t="s">
        <v>0</v>
      </c>
      <c r="E54" s="3" t="s">
        <v>1</v>
      </c>
      <c r="F54" s="3" t="s">
        <v>2</v>
      </c>
      <c r="G54" s="3" t="s">
        <v>3</v>
      </c>
      <c r="H54" s="3" t="s">
        <v>4</v>
      </c>
      <c r="I54" s="3" t="s">
        <v>5</v>
      </c>
      <c r="J54" s="3" t="s">
        <v>6</v>
      </c>
      <c r="K54" s="3" t="s">
        <v>7</v>
      </c>
      <c r="L54" s="3" t="s">
        <v>8</v>
      </c>
      <c r="M54" s="3" t="s">
        <v>9</v>
      </c>
      <c r="N54" s="3" t="s">
        <v>10</v>
      </c>
      <c r="O54" s="3" t="s">
        <v>11</v>
      </c>
      <c r="P54" s="3" t="s">
        <v>12</v>
      </c>
      <c r="Q54" s="3" t="s">
        <v>131</v>
      </c>
      <c r="R54" s="3" t="s">
        <v>132</v>
      </c>
      <c r="S54" s="3" t="s">
        <v>133</v>
      </c>
      <c r="T54" s="3" t="s">
        <v>172</v>
      </c>
      <c r="U54" s="3" t="s">
        <v>179</v>
      </c>
      <c r="V54" s="3" t="s">
        <v>180</v>
      </c>
      <c r="W54" s="3" t="s">
        <v>182</v>
      </c>
    </row>
    <row r="55" spans="2:23" x14ac:dyDescent="0.25">
      <c r="B55" s="4" t="s">
        <v>13</v>
      </c>
      <c r="C55" s="4" t="s">
        <v>53</v>
      </c>
      <c r="D55" s="10">
        <v>3.8880696798219608E-2</v>
      </c>
      <c r="E55" s="10">
        <v>3.7210103884949206E-2</v>
      </c>
      <c r="F55" s="10">
        <v>3.643443955058686E-2</v>
      </c>
      <c r="G55" s="10">
        <v>3.5357120200561143E-2</v>
      </c>
      <c r="H55" s="10">
        <v>3.4808056432619937E-2</v>
      </c>
      <c r="I55" s="10">
        <v>3.3276989848429084E-2</v>
      </c>
      <c r="J55" s="10">
        <v>3.2482203587260235E-2</v>
      </c>
      <c r="K55" s="10">
        <v>3.1077212869282233E-2</v>
      </c>
      <c r="L55" s="10">
        <v>2.9484396745808036E-2</v>
      </c>
      <c r="M55" s="10">
        <v>2.8427793906448572E-2</v>
      </c>
      <c r="N55" s="10">
        <v>2.797064073842221E-2</v>
      </c>
      <c r="O55" s="10">
        <v>2.742468862097661E-2</v>
      </c>
      <c r="P55" s="10">
        <v>2.7360944144996378E-2</v>
      </c>
      <c r="Q55" s="10">
        <v>2.678216125017235E-2</v>
      </c>
      <c r="R55" s="10">
        <v>2.6335784440052235E-2</v>
      </c>
      <c r="S55" s="10">
        <v>2.5640160754636064E-2</v>
      </c>
      <c r="T55" s="10">
        <v>2.4482464497776513E-2</v>
      </c>
      <c r="U55" s="10">
        <v>2.335217624462951E-2</v>
      </c>
      <c r="V55" s="10">
        <v>2.3373638938941215E-2</v>
      </c>
      <c r="W55" s="10">
        <v>2.3705257504994613E-2</v>
      </c>
    </row>
    <row r="56" spans="2:23" x14ac:dyDescent="0.25">
      <c r="B56" s="4" t="s">
        <v>39</v>
      </c>
      <c r="C56" s="4" t="s">
        <v>54</v>
      </c>
      <c r="D56" s="10">
        <v>0.20873764650241339</v>
      </c>
      <c r="E56" s="10">
        <v>0.20883092570444736</v>
      </c>
      <c r="F56" s="10">
        <v>0.21232650467777944</v>
      </c>
      <c r="G56" s="10">
        <v>0.21569709949621732</v>
      </c>
      <c r="H56" s="10">
        <v>0.21645123778088171</v>
      </c>
      <c r="I56" s="10">
        <v>0.21658189828618138</v>
      </c>
      <c r="J56" s="10">
        <v>0.22170733480541646</v>
      </c>
      <c r="K56" s="10">
        <v>0.21805094407185235</v>
      </c>
      <c r="L56" s="10">
        <v>0.21402440147396212</v>
      </c>
      <c r="M56" s="10">
        <v>0.20850201229983789</v>
      </c>
      <c r="N56" s="10">
        <v>0.20736080882794442</v>
      </c>
      <c r="O56" s="10">
        <v>0.20398559687170525</v>
      </c>
      <c r="P56" s="10">
        <v>0.20265090331047053</v>
      </c>
      <c r="Q56" s="10">
        <v>0.19969762019473325</v>
      </c>
      <c r="R56" s="10">
        <v>0.19666511918905361</v>
      </c>
      <c r="S56" s="10">
        <v>0.19157764722879342</v>
      </c>
      <c r="T56" s="10">
        <v>0.18886462628404516</v>
      </c>
      <c r="U56" s="10">
        <v>0.19039792927542271</v>
      </c>
      <c r="V56" s="10">
        <v>0.18804659587500694</v>
      </c>
      <c r="W56" s="10">
        <v>0.18753820004694274</v>
      </c>
    </row>
    <row r="57" spans="2:23" x14ac:dyDescent="0.25">
      <c r="B57" s="4" t="s">
        <v>38</v>
      </c>
      <c r="C57" s="4" t="s">
        <v>55</v>
      </c>
      <c r="D57" s="10">
        <v>0.3433828897663066</v>
      </c>
      <c r="E57" s="10">
        <v>0.35143037965297613</v>
      </c>
      <c r="F57" s="10">
        <v>0.35756585246670231</v>
      </c>
      <c r="G57" s="10">
        <v>0.36080801049683026</v>
      </c>
      <c r="H57" s="10">
        <v>0.36446036101235552</v>
      </c>
      <c r="I57" s="10">
        <v>0.37102914089443445</v>
      </c>
      <c r="J57" s="10">
        <v>0.37773217995402236</v>
      </c>
      <c r="K57" s="10">
        <v>0.3719922288250756</v>
      </c>
      <c r="L57" s="10">
        <v>0.36431162646300452</v>
      </c>
      <c r="M57" s="10">
        <v>0.35578227636927356</v>
      </c>
      <c r="N57" s="10">
        <v>0.35654282534427501</v>
      </c>
      <c r="O57" s="10">
        <v>0.35169197315237327</v>
      </c>
      <c r="P57" s="10">
        <v>0.34883818148695001</v>
      </c>
      <c r="Q57" s="10">
        <v>0.34990727241714731</v>
      </c>
      <c r="R57" s="10">
        <v>0.34254486485542751</v>
      </c>
      <c r="S57" s="10">
        <v>0.33469936054409499</v>
      </c>
      <c r="T57" s="10">
        <v>0.33665661538217462</v>
      </c>
      <c r="U57" s="10">
        <v>0.34559935146826093</v>
      </c>
      <c r="V57" s="10">
        <v>0.34081038122965202</v>
      </c>
      <c r="W57" s="10">
        <v>0.3377875434833213</v>
      </c>
    </row>
    <row r="58" spans="2:23" x14ac:dyDescent="0.25">
      <c r="B58" s="4" t="s">
        <v>118</v>
      </c>
      <c r="C58" s="4" t="s">
        <v>96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</row>
    <row r="59" spans="2:23" x14ac:dyDescent="0.25">
      <c r="B59" s="58" t="s">
        <v>122</v>
      </c>
      <c r="C59" s="4" t="s">
        <v>130</v>
      </c>
      <c r="D59" s="10">
        <v>4.8914087637068872E-2</v>
      </c>
      <c r="E59" s="10">
        <v>4.8305079183054878E-2</v>
      </c>
      <c r="F59" s="10">
        <v>4.8278015133539208E-2</v>
      </c>
      <c r="G59" s="10">
        <v>4.9220774070866634E-2</v>
      </c>
      <c r="H59" s="10">
        <v>5.079988975569262E-2</v>
      </c>
      <c r="I59" s="10">
        <v>5.0765581823262206E-2</v>
      </c>
      <c r="J59" s="10">
        <v>5.1883386540211428E-2</v>
      </c>
      <c r="K59" s="10">
        <v>5.1094164932865373E-2</v>
      </c>
      <c r="L59" s="10">
        <v>4.8494253897348523E-2</v>
      </c>
      <c r="M59" s="10">
        <v>4.6312944128782223E-2</v>
      </c>
      <c r="N59" s="10">
        <v>4.5547814206057351E-2</v>
      </c>
      <c r="O59" s="10">
        <v>4.5633766224296046E-2</v>
      </c>
      <c r="P59" s="10">
        <v>4.6646745111815324E-2</v>
      </c>
      <c r="Q59" s="10">
        <v>4.6806597219838077E-2</v>
      </c>
      <c r="R59" s="10">
        <v>4.7412497632272572E-2</v>
      </c>
      <c r="S59" s="10">
        <v>4.7680629722956551E-2</v>
      </c>
      <c r="T59" s="10">
        <v>4.7049150595377322E-2</v>
      </c>
      <c r="U59" s="10">
        <v>4.5757270968034253E-2</v>
      </c>
      <c r="V59" s="10">
        <v>4.7094946918956423E-2</v>
      </c>
      <c r="W59" s="10">
        <v>5.1002336211312928E-2</v>
      </c>
    </row>
    <row r="60" spans="2:23" x14ac:dyDescent="0.25">
      <c r="B60" s="58" t="s">
        <v>123</v>
      </c>
      <c r="C60" s="6" t="s">
        <v>57</v>
      </c>
      <c r="D60" s="10">
        <v>5.341222164393887E-3</v>
      </c>
      <c r="E60" s="10">
        <v>5.3242814218148549E-3</v>
      </c>
      <c r="F60" s="10">
        <v>5.7456969638272756E-3</v>
      </c>
      <c r="G60" s="10">
        <v>6.0336585530836873E-3</v>
      </c>
      <c r="H60" s="10">
        <v>5.9003850223504923E-3</v>
      </c>
      <c r="I60" s="10">
        <v>6.0528581477976816E-3</v>
      </c>
      <c r="J60" s="10">
        <v>5.993025057878517E-3</v>
      </c>
      <c r="K60" s="10">
        <v>6.4847010039009046E-3</v>
      </c>
      <c r="L60" s="10">
        <v>6.2694241992105456E-3</v>
      </c>
      <c r="M60" s="10">
        <v>5.9313935950238619E-3</v>
      </c>
      <c r="N60" s="10">
        <v>5.5964727320512563E-3</v>
      </c>
      <c r="O60" s="10">
        <v>5.2847320908706299E-3</v>
      </c>
      <c r="P60" s="10">
        <v>5.2099293918007874E-3</v>
      </c>
      <c r="Q60" s="10">
        <v>5.0466528404268804E-3</v>
      </c>
      <c r="R60" s="10">
        <v>5.0425667784261864E-3</v>
      </c>
      <c r="S60" s="10">
        <v>5.0607413689502832E-3</v>
      </c>
      <c r="T60" s="10">
        <v>5.1554322431189058E-3</v>
      </c>
      <c r="U60" s="10">
        <v>5.2284029655444422E-3</v>
      </c>
      <c r="V60" s="10">
        <v>5.7656012957054683E-3</v>
      </c>
      <c r="W60" s="10">
        <v>6.3233384860471222E-3</v>
      </c>
    </row>
    <row r="61" spans="2:23" x14ac:dyDescent="0.25">
      <c r="B61" s="58" t="s">
        <v>124</v>
      </c>
      <c r="C61" s="6" t="s">
        <v>58</v>
      </c>
      <c r="D61" s="10">
        <v>2.3760333385944802E-3</v>
      </c>
      <c r="E61" s="10">
        <v>2.3774730004034426E-3</v>
      </c>
      <c r="F61" s="10">
        <v>2.4317409586531399E-3</v>
      </c>
      <c r="G61" s="10">
        <v>2.5024272879304362E-3</v>
      </c>
      <c r="H61" s="10">
        <v>2.7650469324616363E-3</v>
      </c>
      <c r="I61" s="10">
        <v>2.5763913499923879E-3</v>
      </c>
      <c r="J61" s="10">
        <v>2.3362134994414992E-3</v>
      </c>
      <c r="K61" s="10">
        <v>2.1629675984206915E-3</v>
      </c>
      <c r="L61" s="10">
        <v>1.9903253242811582E-3</v>
      </c>
      <c r="M61" s="10">
        <v>1.823611217414608E-3</v>
      </c>
      <c r="N61" s="10">
        <v>1.7993744673985106E-3</v>
      </c>
      <c r="O61" s="10">
        <v>1.9647816753120698E-3</v>
      </c>
      <c r="P61" s="10">
        <v>1.9957544859117876E-3</v>
      </c>
      <c r="Q61" s="10">
        <v>1.9109281046067455E-3</v>
      </c>
      <c r="R61" s="10">
        <v>1.8247172510135916E-3</v>
      </c>
      <c r="S61" s="10">
        <v>1.9662171800618701E-3</v>
      </c>
      <c r="T61" s="10">
        <v>2.0669137120397528E-3</v>
      </c>
      <c r="U61" s="10">
        <v>2.2717950866371129E-3</v>
      </c>
      <c r="V61" s="10">
        <v>2.3767968825001459E-3</v>
      </c>
      <c r="W61" s="10">
        <v>2.6907115069903917E-3</v>
      </c>
    </row>
    <row r="62" spans="2:23" x14ac:dyDescent="0.25">
      <c r="B62" s="58" t="s">
        <v>120</v>
      </c>
      <c r="C62" s="6" t="s">
        <v>129</v>
      </c>
      <c r="D62" s="10">
        <v>4.1196752903918159E-2</v>
      </c>
      <c r="E62" s="10">
        <v>4.0603324760836577E-2</v>
      </c>
      <c r="F62" s="10">
        <v>4.0100577211058801E-2</v>
      </c>
      <c r="G62" s="10">
        <v>4.0684759015869931E-2</v>
      </c>
      <c r="H62" s="10">
        <v>4.2134457800880494E-2</v>
      </c>
      <c r="I62" s="10">
        <v>4.2136332325472134E-2</v>
      </c>
      <c r="J62" s="10">
        <v>4.3554147982891409E-2</v>
      </c>
      <c r="K62" s="10">
        <v>4.2446432667038299E-2</v>
      </c>
      <c r="L62" s="10">
        <v>4.0234504373856818E-2</v>
      </c>
      <c r="M62" s="10">
        <v>3.8558001411522769E-2</v>
      </c>
      <c r="N62" s="10">
        <v>3.8151904317186007E-2</v>
      </c>
      <c r="O62" s="10">
        <v>3.838425245811334E-2</v>
      </c>
      <c r="P62" s="10">
        <v>3.9441123861726497E-2</v>
      </c>
      <c r="Q62" s="10">
        <v>3.9849016274804451E-2</v>
      </c>
      <c r="R62" s="10">
        <v>4.0545213602832794E-2</v>
      </c>
      <c r="S62" s="10">
        <v>4.0653671173944396E-2</v>
      </c>
      <c r="T62" s="10">
        <v>3.9826804640218663E-2</v>
      </c>
      <c r="U62" s="10">
        <v>3.8257072915852702E-2</v>
      </c>
      <c r="V62" s="10">
        <v>3.8952548740750811E-2</v>
      </c>
      <c r="W62" s="10">
        <v>4.1988286218275418E-2</v>
      </c>
    </row>
    <row r="63" spans="2:23" x14ac:dyDescent="0.25">
      <c r="B63" s="4" t="s">
        <v>14</v>
      </c>
      <c r="C63" s="4" t="s">
        <v>59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</row>
    <row r="64" spans="2:23" x14ac:dyDescent="0.25">
      <c r="B64" s="4" t="s">
        <v>43</v>
      </c>
      <c r="C64" s="4" t="s">
        <v>60</v>
      </c>
      <c r="D64" s="10">
        <v>2.982476847223306E-2</v>
      </c>
      <c r="E64" s="10">
        <v>3.0448049198846149E-2</v>
      </c>
      <c r="F64" s="10">
        <v>3.0947375989868905E-2</v>
      </c>
      <c r="G64" s="10">
        <v>3.080713657265911E-2</v>
      </c>
      <c r="H64" s="10">
        <v>2.950082489661433E-2</v>
      </c>
      <c r="I64" s="10">
        <v>2.9291320455718875E-2</v>
      </c>
      <c r="J64" s="10">
        <v>2.8437167552831842E-2</v>
      </c>
      <c r="K64" s="10">
        <v>2.764855111856715E-2</v>
      </c>
      <c r="L64" s="10">
        <v>2.7589929371234077E-2</v>
      </c>
      <c r="M64" s="10">
        <v>2.6362197776398963E-2</v>
      </c>
      <c r="N64" s="10">
        <v>2.6824051217859246E-2</v>
      </c>
      <c r="O64" s="10">
        <v>2.7557311227443964E-2</v>
      </c>
      <c r="P64" s="10">
        <v>2.7480375023479879E-2</v>
      </c>
      <c r="Q64" s="10">
        <v>2.7637102847972009E-2</v>
      </c>
      <c r="R64" s="10">
        <v>2.7792314078953797E-2</v>
      </c>
      <c r="S64" s="10">
        <v>2.7776612661616063E-2</v>
      </c>
      <c r="T64" s="10">
        <v>2.7429340994769593E-2</v>
      </c>
      <c r="U64" s="10">
        <v>2.6909448272434626E-2</v>
      </c>
      <c r="V64" s="10">
        <v>2.828772017770043E-2</v>
      </c>
      <c r="W64" s="10">
        <v>2.9960246313338924E-2</v>
      </c>
    </row>
    <row r="65" spans="2:23" x14ac:dyDescent="0.25">
      <c r="B65" s="59" t="s">
        <v>127</v>
      </c>
      <c r="C65" s="7" t="s">
        <v>117</v>
      </c>
      <c r="D65" s="10">
        <v>2.4272160234700021E-2</v>
      </c>
      <c r="E65" s="10">
        <v>2.510424293006051E-2</v>
      </c>
      <c r="F65" s="10">
        <v>2.5610943457968955E-2</v>
      </c>
      <c r="G65" s="10">
        <v>2.5650021273321819E-2</v>
      </c>
      <c r="H65" s="10">
        <v>2.4450218541577778E-2</v>
      </c>
      <c r="I65" s="10">
        <v>2.4229739210468275E-2</v>
      </c>
      <c r="J65" s="10">
        <v>2.3430153632791585E-2</v>
      </c>
      <c r="K65" s="10">
        <v>2.284055585828967E-2</v>
      </c>
      <c r="L65" s="10">
        <v>2.2946821718105092E-2</v>
      </c>
      <c r="M65" s="10">
        <v>2.1835148750056956E-2</v>
      </c>
      <c r="N65" s="10">
        <v>2.2100528681206526E-2</v>
      </c>
      <c r="O65" s="10">
        <v>2.1936292810868677E-2</v>
      </c>
      <c r="P65" s="10">
        <v>2.1902132576429232E-2</v>
      </c>
      <c r="Q65" s="10">
        <v>2.201541900534984E-2</v>
      </c>
      <c r="R65" s="10">
        <v>2.212778450394489E-2</v>
      </c>
      <c r="S65" s="10">
        <v>2.1867070479501094E-2</v>
      </c>
      <c r="T65" s="10">
        <v>2.1355215723001947E-2</v>
      </c>
      <c r="U65" s="10">
        <v>2.0992958248340882E-2</v>
      </c>
      <c r="V65" s="10">
        <v>2.1757300810369175E-2</v>
      </c>
      <c r="W65" s="10">
        <v>2.2782510010100235E-2</v>
      </c>
    </row>
    <row r="66" spans="2:23" x14ac:dyDescent="0.25">
      <c r="B66" s="58" t="s">
        <v>171</v>
      </c>
      <c r="C66" s="7" t="s">
        <v>170</v>
      </c>
      <c r="D66" s="10">
        <v>5.5526082375330407E-3</v>
      </c>
      <c r="E66" s="10">
        <v>5.3438062687856374E-3</v>
      </c>
      <c r="F66" s="10">
        <v>5.3364325318999541E-3</v>
      </c>
      <c r="G66" s="10">
        <v>5.1571152993372914E-3</v>
      </c>
      <c r="H66" s="10">
        <v>5.0506063550365505E-3</v>
      </c>
      <c r="I66" s="10">
        <v>5.061581245250601E-3</v>
      </c>
      <c r="J66" s="10">
        <v>5.007013920040256E-3</v>
      </c>
      <c r="K66" s="10">
        <v>4.8079952602774825E-3</v>
      </c>
      <c r="L66" s="10">
        <v>4.6431076531289889E-3</v>
      </c>
      <c r="M66" s="10">
        <v>4.5270490263420041E-3</v>
      </c>
      <c r="N66" s="10">
        <v>4.7235225366527188E-3</v>
      </c>
      <c r="O66" s="10">
        <v>4.7872563620292201E-3</v>
      </c>
      <c r="P66" s="10">
        <v>4.7798654995374352E-3</v>
      </c>
      <c r="Q66" s="10">
        <v>4.8519297047101562E-3</v>
      </c>
      <c r="R66" s="10">
        <v>4.9287734656530387E-3</v>
      </c>
      <c r="S66" s="10">
        <v>5.2214239685895881E-3</v>
      </c>
      <c r="T66" s="10">
        <v>5.4045871040647227E-3</v>
      </c>
      <c r="U66" s="10">
        <v>5.3048025120563799E-3</v>
      </c>
      <c r="V66" s="10">
        <v>5.9345921299117149E-3</v>
      </c>
      <c r="W66" s="10">
        <v>6.6228851096951924E-3</v>
      </c>
    </row>
    <row r="67" spans="2:23" x14ac:dyDescent="0.25">
      <c r="B67" s="4" t="s">
        <v>15</v>
      </c>
      <c r="C67" s="4" t="s">
        <v>61</v>
      </c>
      <c r="D67" s="10">
        <v>1.1065284473243692E-3</v>
      </c>
      <c r="E67" s="10">
        <v>1.1499147227617597E-3</v>
      </c>
      <c r="F67" s="10">
        <v>1.1208181179852568E-3</v>
      </c>
      <c r="G67" s="10">
        <v>1.1457424780052625E-3</v>
      </c>
      <c r="H67" s="10">
        <v>1.1583890135596908E-3</v>
      </c>
      <c r="I67" s="10">
        <v>1.2029306058610803E-3</v>
      </c>
      <c r="J67" s="10">
        <v>1.225371965268284E-3</v>
      </c>
      <c r="K67" s="10">
        <v>1.174973656996388E-3</v>
      </c>
      <c r="L67" s="10">
        <v>1.1909014525590836E-3</v>
      </c>
      <c r="M67" s="10">
        <v>1.2542605209941999E-3</v>
      </c>
      <c r="N67" s="10">
        <v>1.4367788530225574E-3</v>
      </c>
      <c r="O67" s="10">
        <v>1.5880257209924323E-3</v>
      </c>
      <c r="P67" s="10">
        <v>1.7710465719113643E-3</v>
      </c>
      <c r="Q67" s="10">
        <v>1.927765302777044E-3</v>
      </c>
      <c r="R67" s="10">
        <v>2.0812165409043156E-3</v>
      </c>
      <c r="S67" s="10">
        <v>3.403842756312201E-3</v>
      </c>
      <c r="T67" s="10">
        <v>3.4243359523539493E-3</v>
      </c>
      <c r="U67" s="10">
        <v>5.133831241183595E-3</v>
      </c>
      <c r="V67" s="10">
        <v>3.5976749315347629E-3</v>
      </c>
      <c r="W67" s="10">
        <v>3.4021817184907649E-3</v>
      </c>
    </row>
    <row r="68" spans="2:23" x14ac:dyDescent="0.25">
      <c r="B68" s="4" t="s">
        <v>16</v>
      </c>
      <c r="C68" s="4" t="s">
        <v>62</v>
      </c>
      <c r="D68" s="10">
        <v>7.4090501714623898E-3</v>
      </c>
      <c r="E68" s="10">
        <v>7.3149801189955092E-3</v>
      </c>
      <c r="F68" s="10">
        <v>7.3400526658317028E-3</v>
      </c>
      <c r="G68" s="10">
        <v>7.3397313605515673E-3</v>
      </c>
      <c r="H68" s="10">
        <v>7.3181497547245697E-3</v>
      </c>
      <c r="I68" s="10">
        <v>7.1345405651103457E-3</v>
      </c>
      <c r="J68" s="10">
        <v>7.0848213733062841E-3</v>
      </c>
      <c r="K68" s="10">
        <v>7.0239308952511105E-3</v>
      </c>
      <c r="L68" s="10">
        <v>6.8256517382000595E-3</v>
      </c>
      <c r="M68" s="10">
        <v>6.8826917375869167E-3</v>
      </c>
      <c r="N68" s="10">
        <v>7.0530614422907572E-3</v>
      </c>
      <c r="O68" s="10">
        <v>7.20584916688759E-3</v>
      </c>
      <c r="P68" s="10">
        <v>7.2626750153213784E-3</v>
      </c>
      <c r="Q68" s="10">
        <v>7.3288755901868268E-3</v>
      </c>
      <c r="R68" s="10">
        <v>7.277323806641387E-3</v>
      </c>
      <c r="S68" s="10">
        <v>7.2782342538627136E-3</v>
      </c>
      <c r="T68" s="10">
        <v>7.0404594122101356E-3</v>
      </c>
      <c r="U68" s="10">
        <v>6.6859425996782552E-3</v>
      </c>
      <c r="V68" s="10">
        <v>6.6651276660631758E-3</v>
      </c>
      <c r="W68" s="10">
        <v>6.7112081417620637E-3</v>
      </c>
    </row>
    <row r="69" spans="2:23" x14ac:dyDescent="0.25">
      <c r="B69" s="2" t="str">
        <f t="shared" ref="B69:C80" si="1">B20</f>
        <v>Totale attività non finanziarie (a)</v>
      </c>
      <c r="C69" s="2" t="str">
        <f t="shared" si="1"/>
        <v>Non-financial assets (a)</v>
      </c>
      <c r="D69" s="11">
        <v>0.67825566779502833</v>
      </c>
      <c r="E69" s="11">
        <v>0.68468958441036543</v>
      </c>
      <c r="F69" s="11">
        <v>0.69401298523111554</v>
      </c>
      <c r="G69" s="11">
        <v>0.7003756854617087</v>
      </c>
      <c r="H69" s="11">
        <v>0.70449690864644843</v>
      </c>
      <c r="I69" s="11">
        <v>0.70928253513565886</v>
      </c>
      <c r="J69" s="11">
        <v>0.72055253055797253</v>
      </c>
      <c r="K69" s="11">
        <v>0.70806200636989014</v>
      </c>
      <c r="L69" s="11">
        <v>0.69192122399978828</v>
      </c>
      <c r="M69" s="11">
        <v>0.6735241146441433</v>
      </c>
      <c r="N69" s="11">
        <v>0.67273604331929304</v>
      </c>
      <c r="O69" s="11">
        <v>0.66508714833819116</v>
      </c>
      <c r="P69" s="11">
        <v>0.66201080803732115</v>
      </c>
      <c r="Q69" s="11">
        <v>0.66008739482282697</v>
      </c>
      <c r="R69" s="11">
        <v>0.65010905863181867</v>
      </c>
      <c r="S69" s="11">
        <v>0.6380565487638471</v>
      </c>
      <c r="T69" s="11">
        <v>0.63494699311870728</v>
      </c>
      <c r="U69" s="11">
        <v>0.64383595006964389</v>
      </c>
      <c r="V69" s="11">
        <v>0.63787608573785493</v>
      </c>
      <c r="W69" s="11">
        <v>0.64010697342016332</v>
      </c>
    </row>
    <row r="70" spans="2:23" x14ac:dyDescent="0.25">
      <c r="B70" s="4" t="str">
        <f t="shared" si="1"/>
        <v>Oro monetario e DSP</v>
      </c>
      <c r="C70" s="4" t="str">
        <f t="shared" si="1"/>
        <v>Monetary gold and SDRs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</row>
    <row r="71" spans="2:23" x14ac:dyDescent="0.25">
      <c r="B71" s="4" t="str">
        <f t="shared" si="1"/>
        <v>Biglietti e depositi</v>
      </c>
      <c r="C71" s="4" t="str">
        <f t="shared" si="1"/>
        <v>Currency and deposits</v>
      </c>
      <c r="D71" s="10">
        <v>6.0812770418981539E-2</v>
      </c>
      <c r="E71" s="10">
        <v>6.7644166607813555E-2</v>
      </c>
      <c r="F71" s="10">
        <v>5.9495022866127678E-2</v>
      </c>
      <c r="G71" s="10">
        <v>6.3738342091522113E-2</v>
      </c>
      <c r="H71" s="10">
        <v>6.456113315502926E-2</v>
      </c>
      <c r="I71" s="10">
        <v>6.8966719156475551E-2</v>
      </c>
      <c r="J71" s="10">
        <v>5.5785395573047729E-2</v>
      </c>
      <c r="K71" s="10">
        <v>4.9960693515086356E-2</v>
      </c>
      <c r="L71" s="10">
        <v>4.7408067040472859E-2</v>
      </c>
      <c r="M71" s="10">
        <v>5.254086704169092E-2</v>
      </c>
      <c r="N71" s="10">
        <v>4.8183390329928528E-2</v>
      </c>
      <c r="O71" s="10">
        <v>5.2709717906766984E-2</v>
      </c>
      <c r="P71" s="10">
        <v>4.552143944282358E-2</v>
      </c>
      <c r="Q71" s="10">
        <v>4.943982860758768E-2</v>
      </c>
      <c r="R71" s="10">
        <v>5.0626130987432794E-2</v>
      </c>
      <c r="S71" s="10">
        <v>6.2040780720550914E-2</v>
      </c>
      <c r="T71" s="10">
        <v>6.4227586180427038E-2</v>
      </c>
      <c r="U71" s="10">
        <v>5.4440237685319443E-2</v>
      </c>
      <c r="V71" s="10">
        <v>5.4417185218270554E-2</v>
      </c>
      <c r="W71" s="10">
        <v>4.3114230378736407E-2</v>
      </c>
    </row>
    <row r="72" spans="2:23" x14ac:dyDescent="0.25">
      <c r="B72" s="4" t="str">
        <f t="shared" si="1"/>
        <v>Titoli</v>
      </c>
      <c r="C72" s="4" t="str">
        <f t="shared" si="1"/>
        <v>Debt securities</v>
      </c>
      <c r="D72" s="10">
        <v>1.121205042597344E-2</v>
      </c>
      <c r="E72" s="10">
        <v>1.221543561164341E-2</v>
      </c>
      <c r="F72" s="10">
        <v>1.3410871994441399E-2</v>
      </c>
      <c r="G72" s="10">
        <v>1.5057615783379158E-2</v>
      </c>
      <c r="H72" s="10">
        <v>1.7621898319038366E-2</v>
      </c>
      <c r="I72" s="10">
        <v>1.8761273453274895E-2</v>
      </c>
      <c r="J72" s="10">
        <v>2.1619218926687524E-2</v>
      </c>
      <c r="K72" s="10">
        <v>2.3787569601241468E-2</v>
      </c>
      <c r="L72" s="10">
        <v>2.318238712946424E-2</v>
      </c>
      <c r="M72" s="10">
        <v>2.3944931809496115E-2</v>
      </c>
      <c r="N72" s="10">
        <v>2.305478078744258E-2</v>
      </c>
      <c r="O72" s="10">
        <v>2.2025758254560705E-2</v>
      </c>
      <c r="P72" s="10">
        <v>2.15731308806047E-2</v>
      </c>
      <c r="Q72" s="10">
        <v>2.2582989063225797E-2</v>
      </c>
      <c r="R72" s="10">
        <v>2.3890980310506536E-2</v>
      </c>
      <c r="S72" s="10">
        <v>2.4170149208000275E-2</v>
      </c>
      <c r="T72" s="10">
        <v>3.3165039649897692E-2</v>
      </c>
      <c r="U72" s="10">
        <v>4.9591747836137005E-2</v>
      </c>
      <c r="V72" s="10">
        <v>5.4765769177873694E-2</v>
      </c>
      <c r="W72" s="10">
        <v>5.8178558405430472E-2</v>
      </c>
    </row>
    <row r="73" spans="2:23" x14ac:dyDescent="0.25">
      <c r="B73" s="4" t="str">
        <f t="shared" si="1"/>
        <v>Prestiti</v>
      </c>
      <c r="C73" s="4" t="str">
        <f t="shared" si="1"/>
        <v>Loans</v>
      </c>
      <c r="D73" s="10">
        <v>5.907297113005798E-2</v>
      </c>
      <c r="E73" s="10">
        <v>4.4809318673095656E-2</v>
      </c>
      <c r="F73" s="10">
        <v>4.4706144762801991E-2</v>
      </c>
      <c r="G73" s="10">
        <v>4.9138379146586503E-2</v>
      </c>
      <c r="H73" s="10">
        <v>4.5888357470460439E-2</v>
      </c>
      <c r="I73" s="10">
        <v>4.4831670270937096E-2</v>
      </c>
      <c r="J73" s="10">
        <v>4.8354190903300023E-2</v>
      </c>
      <c r="K73" s="10">
        <v>6.4024337488595151E-2</v>
      </c>
      <c r="L73" s="10">
        <v>7.8416052039112311E-2</v>
      </c>
      <c r="M73" s="10">
        <v>8.6224179567136738E-2</v>
      </c>
      <c r="N73" s="10">
        <v>8.6700128273840632E-2</v>
      </c>
      <c r="O73" s="10">
        <v>8.4722841743742824E-2</v>
      </c>
      <c r="P73" s="10">
        <v>8.8128790501699181E-2</v>
      </c>
      <c r="Q73" s="10">
        <v>8.5880420128027907E-2</v>
      </c>
      <c r="R73" s="10">
        <v>8.4711190498146946E-2</v>
      </c>
      <c r="S73" s="10">
        <v>8.4452042583699788E-2</v>
      </c>
      <c r="T73" s="10">
        <v>7.6443961184188669E-2</v>
      </c>
      <c r="U73" s="10">
        <v>7.0512022830192714E-2</v>
      </c>
      <c r="V73" s="10">
        <v>6.9265032060306E-2</v>
      </c>
      <c r="W73" s="10">
        <v>7.4686465987968145E-2</v>
      </c>
    </row>
    <row r="74" spans="2:23" x14ac:dyDescent="0.25">
      <c r="B74" s="4" t="str">
        <f t="shared" si="1"/>
        <v>Azioni e altre partecipazioni</v>
      </c>
      <c r="C74" s="4" t="str">
        <f t="shared" si="1"/>
        <v>Shares and other equity</v>
      </c>
      <c r="D74" s="10">
        <v>0.11026139226933399</v>
      </c>
      <c r="E74" s="10">
        <v>0.11052774278668583</v>
      </c>
      <c r="F74" s="10">
        <v>0.105666426742914</v>
      </c>
      <c r="G74" s="10">
        <v>9.2518230832608225E-2</v>
      </c>
      <c r="H74" s="10">
        <v>8.965486065455526E-2</v>
      </c>
      <c r="I74" s="10">
        <v>8.1087949648625327E-2</v>
      </c>
      <c r="J74" s="10">
        <v>7.7470080819681333E-2</v>
      </c>
      <c r="K74" s="10">
        <v>7.5150369061797659E-2</v>
      </c>
      <c r="L74" s="10">
        <v>7.9777951502414651E-2</v>
      </c>
      <c r="M74" s="10">
        <v>8.1474022562581364E-2</v>
      </c>
      <c r="N74" s="10">
        <v>8.3351140263531021E-2</v>
      </c>
      <c r="O74" s="10">
        <v>8.6253420638976855E-2</v>
      </c>
      <c r="P74" s="10">
        <v>9.0481660223735064E-2</v>
      </c>
      <c r="Q74" s="10">
        <v>8.8454477214103905E-2</v>
      </c>
      <c r="R74" s="10">
        <v>9.2435341887457723E-2</v>
      </c>
      <c r="S74" s="10">
        <v>9.0580304143869778E-2</v>
      </c>
      <c r="T74" s="10">
        <v>8.6568635119945489E-2</v>
      </c>
      <c r="U74" s="10">
        <v>8.15103487469582E-2</v>
      </c>
      <c r="V74" s="10">
        <v>8.3923458475566842E-2</v>
      </c>
      <c r="W74" s="10">
        <v>8.5846507939529151E-2</v>
      </c>
    </row>
    <row r="75" spans="2:23" x14ac:dyDescent="0.25">
      <c r="B75" s="4" t="str">
        <f t="shared" si="1"/>
        <v>Derivati</v>
      </c>
      <c r="C75" s="4" t="str">
        <f t="shared" si="1"/>
        <v>Derivatives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2.8629802346569503E-3</v>
      </c>
      <c r="V75" s="10">
        <v>1.0101723117731921E-3</v>
      </c>
      <c r="W75" s="10">
        <v>0</v>
      </c>
    </row>
    <row r="76" spans="2:23" x14ac:dyDescent="0.25">
      <c r="B76" s="4" t="str">
        <f t="shared" si="1"/>
        <v>Quote di fondi comuni</v>
      </c>
      <c r="C76" s="4" t="str">
        <f t="shared" si="1"/>
        <v>Mutual fund shares</v>
      </c>
      <c r="D76" s="10">
        <v>3.3509129481647201E-3</v>
      </c>
      <c r="E76" s="10">
        <v>3.213121256319517E-3</v>
      </c>
      <c r="F76" s="10">
        <v>3.1031165875358511E-3</v>
      </c>
      <c r="G76" s="10">
        <v>2.993781349268984E-3</v>
      </c>
      <c r="H76" s="10">
        <v>2.9082399326893879E-3</v>
      </c>
      <c r="I76" s="10">
        <v>2.805250622294057E-3</v>
      </c>
      <c r="J76" s="10">
        <v>2.7397518860159463E-3</v>
      </c>
      <c r="K76" s="10">
        <v>6.7033469470949006E-3</v>
      </c>
      <c r="L76" s="10">
        <v>7.4472072556359291E-3</v>
      </c>
      <c r="M76" s="10">
        <v>7.3618678150366938E-3</v>
      </c>
      <c r="N76" s="10">
        <v>9.2474106103074723E-3</v>
      </c>
      <c r="O76" s="10">
        <v>1.3326773995880545E-2</v>
      </c>
      <c r="P76" s="10">
        <v>1.6747991871861326E-2</v>
      </c>
      <c r="Q76" s="10">
        <v>1.7631600964862836E-2</v>
      </c>
      <c r="R76" s="10">
        <v>2.049933285729591E-2</v>
      </c>
      <c r="S76" s="10">
        <v>2.2248808773676364E-2</v>
      </c>
      <c r="T76" s="10">
        <v>2.5560044711125173E-2</v>
      </c>
      <c r="U76" s="10">
        <v>2.3227492184722032E-2</v>
      </c>
      <c r="V76" s="10">
        <v>2.5365055991345604E-2</v>
      </c>
      <c r="W76" s="10">
        <v>2.872166746797223E-2</v>
      </c>
    </row>
    <row r="77" spans="2:23" x14ac:dyDescent="0.25">
      <c r="B77" s="4" t="str">
        <f t="shared" si="1"/>
        <v>Riserve assicurative e garanzie standard</v>
      </c>
      <c r="C77" s="4" t="str">
        <f t="shared" si="1"/>
        <v>Insurance, pension and standardised guarantee schemes</v>
      </c>
      <c r="D77" s="10">
        <v>1.2228620946970151E-3</v>
      </c>
      <c r="E77" s="10">
        <v>1.2164055634965041E-3</v>
      </c>
      <c r="F77" s="10">
        <v>1.1709159584513693E-3</v>
      </c>
      <c r="G77" s="10">
        <v>1.063397103937332E-3</v>
      </c>
      <c r="H77" s="10">
        <v>1.0407278808811922E-3</v>
      </c>
      <c r="I77" s="10">
        <v>9.6184702220849605E-4</v>
      </c>
      <c r="J77" s="10">
        <v>9.5995676035724503E-4</v>
      </c>
      <c r="K77" s="10">
        <v>8.6404746262032286E-4</v>
      </c>
      <c r="L77" s="10">
        <v>8.3176414393476583E-4</v>
      </c>
      <c r="M77" s="10">
        <v>8.1196277036349603E-4</v>
      </c>
      <c r="N77" s="10">
        <v>8.0144664115282445E-4</v>
      </c>
      <c r="O77" s="10">
        <v>8.2573077530699633E-4</v>
      </c>
      <c r="P77" s="10">
        <v>7.5503863188102144E-4</v>
      </c>
      <c r="Q77" s="10">
        <v>6.9543261706661336E-4</v>
      </c>
      <c r="R77" s="10">
        <v>6.9274619946277545E-4</v>
      </c>
      <c r="S77" s="10">
        <v>6.727192108867189E-4</v>
      </c>
      <c r="T77" s="10">
        <v>6.7501281869144613E-4</v>
      </c>
      <c r="U77" s="10">
        <v>5.5778217486272537E-4</v>
      </c>
      <c r="V77" s="10">
        <v>6.4552345917305771E-4</v>
      </c>
      <c r="W77" s="10">
        <v>6.6141870360205215E-4</v>
      </c>
    </row>
    <row r="78" spans="2:23" x14ac:dyDescent="0.25">
      <c r="B78" s="4" t="str">
        <f t="shared" si="1"/>
        <v>Altri conti attivi</v>
      </c>
      <c r="C78" s="4" t="str">
        <f t="shared" si="1"/>
        <v>Other accounts receivable</v>
      </c>
      <c r="D78" s="10">
        <v>7.5811380840779222E-2</v>
      </c>
      <c r="E78" s="10">
        <v>7.568423268779681E-2</v>
      </c>
      <c r="F78" s="10">
        <v>7.8434523193729996E-2</v>
      </c>
      <c r="G78" s="10">
        <v>7.5114582388192533E-2</v>
      </c>
      <c r="H78" s="10">
        <v>7.3827873940897668E-2</v>
      </c>
      <c r="I78" s="10">
        <v>7.3302754690525634E-2</v>
      </c>
      <c r="J78" s="10">
        <v>7.2518881050903247E-2</v>
      </c>
      <c r="K78" s="10">
        <v>7.1447642286374971E-2</v>
      </c>
      <c r="L78" s="10">
        <v>7.1015340603409763E-2</v>
      </c>
      <c r="M78" s="10">
        <v>7.4118047580033514E-2</v>
      </c>
      <c r="N78" s="10">
        <v>7.5925666043446055E-2</v>
      </c>
      <c r="O78" s="10">
        <v>7.5048608346573994E-2</v>
      </c>
      <c r="P78" s="10">
        <v>7.4781140410074026E-2</v>
      </c>
      <c r="Q78" s="10">
        <v>7.5227850323116782E-2</v>
      </c>
      <c r="R78" s="10">
        <v>7.7035224819027304E-2</v>
      </c>
      <c r="S78" s="10">
        <v>7.7778652679626636E-2</v>
      </c>
      <c r="T78" s="10">
        <v>7.8412727217017128E-2</v>
      </c>
      <c r="U78" s="10">
        <v>7.346143823750699E-2</v>
      </c>
      <c r="V78" s="10">
        <v>7.2731717567836127E-2</v>
      </c>
      <c r="W78" s="10">
        <v>6.8684177696598139E-2</v>
      </c>
    </row>
    <row r="79" spans="2:23" x14ac:dyDescent="0.25">
      <c r="B79" s="2" t="str">
        <f t="shared" si="1"/>
        <v>Totale attività finanziarie (b)</v>
      </c>
      <c r="C79" s="2" t="str">
        <f t="shared" si="1"/>
        <v>Financial assets (b)</v>
      </c>
      <c r="D79" s="11">
        <v>0.32174433220497167</v>
      </c>
      <c r="E79" s="11">
        <v>0.31531041558963457</v>
      </c>
      <c r="F79" s="11">
        <v>0.30598701476888446</v>
      </c>
      <c r="G79" s="11">
        <v>0.29962431453829136</v>
      </c>
      <c r="H79" s="11">
        <v>0.29550309135355157</v>
      </c>
      <c r="I79" s="11">
        <v>0.29071746486434108</v>
      </c>
      <c r="J79" s="11">
        <v>0.27944746944202753</v>
      </c>
      <c r="K79" s="11">
        <v>0.29193799363010975</v>
      </c>
      <c r="L79" s="11">
        <v>0.30807877600021172</v>
      </c>
      <c r="M79" s="11">
        <v>0.32647588535585675</v>
      </c>
      <c r="N79" s="11">
        <v>0.32726395668070696</v>
      </c>
      <c r="O79" s="11">
        <v>0.3349128516618089</v>
      </c>
      <c r="P79" s="11">
        <v>0.33798919196267885</v>
      </c>
      <c r="Q79" s="11">
        <v>0.33991260517717303</v>
      </c>
      <c r="R79" s="11">
        <v>0.34989094136818133</v>
      </c>
      <c r="S79" s="11">
        <v>0.36194345123615296</v>
      </c>
      <c r="T79" s="11">
        <v>0.36505300688129266</v>
      </c>
      <c r="U79" s="11">
        <v>0.35616404993035605</v>
      </c>
      <c r="V79" s="11">
        <v>0.36212391426214502</v>
      </c>
      <c r="W79" s="11">
        <v>0.35989302657983663</v>
      </c>
    </row>
    <row r="80" spans="2:23" x14ac:dyDescent="0.25">
      <c r="B80" s="2" t="str">
        <f t="shared" si="1"/>
        <v>Ricchezza lorda (a+b)</v>
      </c>
      <c r="C80" s="2" t="str">
        <f t="shared" si="1"/>
        <v>Gross wealth (a+b)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  <c r="J80" s="11">
        <v>1</v>
      </c>
      <c r="K80" s="11">
        <v>1</v>
      </c>
      <c r="L80" s="11">
        <v>1</v>
      </c>
      <c r="M80" s="11">
        <v>1</v>
      </c>
      <c r="N80" s="11">
        <v>1</v>
      </c>
      <c r="O80" s="11">
        <v>1</v>
      </c>
      <c r="P80" s="11">
        <v>1</v>
      </c>
      <c r="Q80" s="11">
        <v>1</v>
      </c>
      <c r="R80" s="11">
        <v>1</v>
      </c>
      <c r="S80" s="11">
        <v>1</v>
      </c>
      <c r="T80" s="11">
        <v>1</v>
      </c>
      <c r="U80" s="11">
        <v>1</v>
      </c>
      <c r="V80" s="11">
        <v>1</v>
      </c>
      <c r="W80" s="11">
        <v>1</v>
      </c>
    </row>
    <row r="81" spans="2:23" ht="17.399999999999999" x14ac:dyDescent="0.3">
      <c r="B81" s="19"/>
    </row>
    <row r="82" spans="2:23" x14ac:dyDescent="0.25">
      <c r="B82" s="20" t="s">
        <v>76</v>
      </c>
    </row>
    <row r="83" spans="2:23" x14ac:dyDescent="0.25">
      <c r="B83" s="20" t="s">
        <v>181</v>
      </c>
    </row>
    <row r="87" spans="2:23" ht="15.6" x14ac:dyDescent="0.3">
      <c r="B87" s="24" t="s">
        <v>137</v>
      </c>
    </row>
    <row r="88" spans="2:23" ht="15.6" x14ac:dyDescent="0.3">
      <c r="B88" s="24" t="s">
        <v>139</v>
      </c>
    </row>
    <row r="90" spans="2:23" x14ac:dyDescent="0.25">
      <c r="B90" s="2" t="str">
        <f t="shared" ref="B90:C90" si="2">B5</f>
        <v>Attività/Passività</v>
      </c>
      <c r="C90" s="2" t="str">
        <f t="shared" si="2"/>
        <v>Assets/Liabilities</v>
      </c>
      <c r="D90" s="3" t="s">
        <v>0</v>
      </c>
      <c r="E90" s="3" t="s">
        <v>1</v>
      </c>
      <c r="F90" s="3" t="s">
        <v>2</v>
      </c>
      <c r="G90" s="3" t="s">
        <v>3</v>
      </c>
      <c r="H90" s="3" t="s">
        <v>4</v>
      </c>
      <c r="I90" s="3" t="s">
        <v>5</v>
      </c>
      <c r="J90" s="3" t="s">
        <v>6</v>
      </c>
      <c r="K90" s="3" t="s">
        <v>7</v>
      </c>
      <c r="L90" s="3" t="s">
        <v>8</v>
      </c>
      <c r="M90" s="3" t="s">
        <v>9</v>
      </c>
      <c r="N90" s="3" t="s">
        <v>10</v>
      </c>
      <c r="O90" s="3" t="s">
        <v>11</v>
      </c>
      <c r="P90" s="3" t="s">
        <v>12</v>
      </c>
      <c r="Q90" s="3" t="s">
        <v>131</v>
      </c>
      <c r="R90" s="3" t="s">
        <v>132</v>
      </c>
      <c r="S90" s="3" t="s">
        <v>133</v>
      </c>
      <c r="T90" s="3" t="s">
        <v>172</v>
      </c>
      <c r="U90" s="3" t="s">
        <v>179</v>
      </c>
      <c r="V90" s="3" t="s">
        <v>180</v>
      </c>
      <c r="W90" s="3" t="s">
        <v>182</v>
      </c>
    </row>
    <row r="91" spans="2:23" x14ac:dyDescent="0.25">
      <c r="B91" s="4" t="s">
        <v>13</v>
      </c>
      <c r="C91" s="4" t="s">
        <v>53</v>
      </c>
      <c r="D91" s="5"/>
      <c r="E91" s="10">
        <v>-1.9256986006590169E-3</v>
      </c>
      <c r="F91" s="10">
        <v>1.3865239104425168E-2</v>
      </c>
      <c r="G91" s="10">
        <v>5.8722010886530351E-3</v>
      </c>
      <c r="H91" s="10">
        <v>1.3427615602220593E-2</v>
      </c>
      <c r="I91" s="10">
        <v>-8.8877913868036645E-3</v>
      </c>
      <c r="J91" s="10">
        <v>-5.4813524390025139E-4</v>
      </c>
      <c r="K91" s="10">
        <v>-2.6480477677663219E-2</v>
      </c>
      <c r="L91" s="10">
        <v>-3.9090603669379047E-2</v>
      </c>
      <c r="M91" s="10">
        <v>-2.3996623076496668E-2</v>
      </c>
      <c r="N91" s="10">
        <v>-2.5407920316288354E-2</v>
      </c>
      <c r="O91" s="10">
        <v>-1.8846738297271525E-2</v>
      </c>
      <c r="P91" s="10">
        <v>-2.0238984487252077E-3</v>
      </c>
      <c r="Q91" s="10">
        <v>-2.0593614308636508E-2</v>
      </c>
      <c r="R91" s="10">
        <v>-5.8613742912830905E-3</v>
      </c>
      <c r="S91" s="10">
        <v>-9.2929112459977457E-3</v>
      </c>
      <c r="T91" s="10">
        <v>-2.5152755531826542E-3</v>
      </c>
      <c r="U91" s="10">
        <v>1.7977234070391139E-2</v>
      </c>
      <c r="V91" s="10">
        <v>1.4911596038530523E-2</v>
      </c>
      <c r="W91" s="10">
        <v>1.658519512874642E-2</v>
      </c>
    </row>
    <row r="92" spans="2:23" x14ac:dyDescent="0.25">
      <c r="B92" s="4" t="s">
        <v>39</v>
      </c>
      <c r="C92" s="4" t="s">
        <v>54</v>
      </c>
      <c r="D92" s="5"/>
      <c r="E92" s="10">
        <v>4.335009885852479E-2</v>
      </c>
      <c r="F92" s="10">
        <v>5.2781923048099033E-2</v>
      </c>
      <c r="G92" s="10">
        <v>5.2975118422816762E-2</v>
      </c>
      <c r="H92" s="10">
        <v>3.3012587741219644E-2</v>
      </c>
      <c r="I92" s="10">
        <v>3.7338861910319966E-2</v>
      </c>
      <c r="J92" s="10">
        <v>4.8137690258169302E-2</v>
      </c>
      <c r="K92" s="10">
        <v>7.509165857312992E-4</v>
      </c>
      <c r="L92" s="10">
        <v>-5.8828269568889221E-3</v>
      </c>
      <c r="M92" s="10">
        <v>-1.3840033716065568E-2</v>
      </c>
      <c r="N92" s="10">
        <v>-1.4900614423632717E-2</v>
      </c>
      <c r="O92" s="10">
        <v>-1.5602760548868898E-2</v>
      </c>
      <c r="P92" s="10">
        <v>-6.2438999821259932E-3</v>
      </c>
      <c r="Q92" s="10">
        <v>-1.400948820495169E-2</v>
      </c>
      <c r="R92" s="10">
        <v>-4.3636135685125622E-3</v>
      </c>
      <c r="S92" s="10">
        <v>-8.7384029166205895E-3</v>
      </c>
      <c r="T92" s="10">
        <v>2.9858723733999906E-2</v>
      </c>
      <c r="U92" s="10">
        <v>7.5913697177821371E-2</v>
      </c>
      <c r="V92" s="10">
        <v>1.4574426739214924E-3</v>
      </c>
      <c r="W92" s="10">
        <v>-3.4601452230667497E-4</v>
      </c>
    </row>
    <row r="93" spans="2:23" x14ac:dyDescent="0.25">
      <c r="B93" s="4" t="s">
        <v>38</v>
      </c>
      <c r="C93" s="4" t="s">
        <v>55</v>
      </c>
      <c r="D93" s="5"/>
      <c r="E93" s="10">
        <v>6.7324997369630532E-2</v>
      </c>
      <c r="F93" s="10">
        <v>5.3527212071137011E-2</v>
      </c>
      <c r="G93" s="10">
        <v>4.5919231055716353E-2</v>
      </c>
      <c r="H93" s="10">
        <v>3.9833907672206022E-2</v>
      </c>
      <c r="I93" s="10">
        <v>5.539804592463872E-2</v>
      </c>
      <c r="J93" s="10">
        <v>4.2404786991944332E-2</v>
      </c>
      <c r="K93" s="10">
        <v>2.0697883444626228E-3</v>
      </c>
      <c r="L93" s="10">
        <v>-8.0919374989302829E-3</v>
      </c>
      <c r="M93" s="10">
        <v>-1.1420303398070816E-2</v>
      </c>
      <c r="N93" s="10">
        <v>-7.3617344790970719E-3</v>
      </c>
      <c r="O93" s="10">
        <v>-1.2929173154638113E-2</v>
      </c>
      <c r="P93" s="10">
        <v>-7.8157592011563939E-3</v>
      </c>
      <c r="Q93" s="10">
        <v>3.6385754708632458E-3</v>
      </c>
      <c r="R93" s="10">
        <v>-1.0283519465131138E-2</v>
      </c>
      <c r="S93" s="10">
        <v>-5.721137301511605E-3</v>
      </c>
      <c r="T93" s="10">
        <v>5.0761457306656432E-2</v>
      </c>
      <c r="U93" s="10">
        <v>9.5598944642152434E-2</v>
      </c>
      <c r="V93" s="10">
        <v>-7.1056259187969066E-5</v>
      </c>
      <c r="W93" s="10">
        <v>-6.5265864042346224E-3</v>
      </c>
    </row>
    <row r="94" spans="2:23" x14ac:dyDescent="0.25">
      <c r="B94" s="4" t="s">
        <v>118</v>
      </c>
      <c r="C94" s="4" t="s">
        <v>96</v>
      </c>
      <c r="D94" s="5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2:23" x14ac:dyDescent="0.25">
      <c r="B95" s="58" t="s">
        <v>122</v>
      </c>
      <c r="C95" s="4" t="s">
        <v>130</v>
      </c>
      <c r="D95" s="5"/>
      <c r="E95" s="10">
        <v>2.9899557313559057E-2</v>
      </c>
      <c r="F95" s="10">
        <v>3.4869602690044112E-2</v>
      </c>
      <c r="G95" s="10">
        <v>5.6761656968041023E-2</v>
      </c>
      <c r="H95" s="10">
        <v>6.2439418649132904E-2</v>
      </c>
      <c r="I95" s="10">
        <v>3.6012902649428843E-2</v>
      </c>
      <c r="J95" s="10">
        <v>4.6452164187684913E-2</v>
      </c>
      <c r="K95" s="10">
        <v>2.0538854643591562E-3</v>
      </c>
      <c r="L95" s="10">
        <v>-3.8717065013967732E-2</v>
      </c>
      <c r="M95" s="10">
        <v>-3.3253704181373002E-2</v>
      </c>
      <c r="N95" s="10">
        <v>-2.5843413717187912E-2</v>
      </c>
      <c r="O95" s="10">
        <v>2.5737616696693884E-3</v>
      </c>
      <c r="P95" s="10">
        <v>2.250584473795111E-2</v>
      </c>
      <c r="Q95" s="10">
        <v>4.0009290748052907E-3</v>
      </c>
      <c r="R95" s="10">
        <v>2.407573077010524E-2</v>
      </c>
      <c r="S95" s="10">
        <v>2.3339962471157948E-2</v>
      </c>
      <c r="T95" s="10">
        <v>3.0817228861085844E-2</v>
      </c>
      <c r="U95" s="10">
        <v>3.7944582811362558E-2</v>
      </c>
      <c r="V95" s="10">
        <v>4.3622516216670841E-2</v>
      </c>
      <c r="W95" s="10">
        <v>8.5528405857386622E-2</v>
      </c>
    </row>
    <row r="96" spans="2:23" x14ac:dyDescent="0.25">
      <c r="B96" s="58" t="s">
        <v>123</v>
      </c>
      <c r="C96" s="6" t="s">
        <v>57</v>
      </c>
      <c r="D96" s="5"/>
      <c r="E96" s="10">
        <v>3.957634912629427E-2</v>
      </c>
      <c r="F96" s="10">
        <v>0.11740532519049117</v>
      </c>
      <c r="G96" s="10">
        <v>8.8468905631464603E-2</v>
      </c>
      <c r="H96" s="10">
        <v>6.6754264529906215E-3</v>
      </c>
      <c r="I96" s="10">
        <v>6.3502977612549041E-2</v>
      </c>
      <c r="J96" s="10">
        <v>1.3785394932935836E-2</v>
      </c>
      <c r="K96" s="10">
        <v>0.10101173876386277</v>
      </c>
      <c r="L96" s="10">
        <v>-2.0803267261606695E-2</v>
      </c>
      <c r="M96" s="10">
        <v>-4.2299979947864413E-2</v>
      </c>
      <c r="N96" s="10">
        <v>-6.5409700484710287E-2</v>
      </c>
      <c r="O96" s="10">
        <v>-5.5055839951609113E-2</v>
      </c>
      <c r="P96" s="10">
        <v>-1.3857606865975917E-2</v>
      </c>
      <c r="Q96" s="10">
        <v>-3.0785320174542243E-2</v>
      </c>
      <c r="R96" s="10">
        <v>1.0170164210944089E-2</v>
      </c>
      <c r="S96" s="10">
        <v>2.1252823887633759E-2</v>
      </c>
      <c r="T96" s="10">
        <v>6.4198896356051416E-2</v>
      </c>
      <c r="U96" s="10">
        <v>8.2355200578406895E-2</v>
      </c>
      <c r="V96" s="10">
        <v>0.11816217683098669</v>
      </c>
      <c r="W96" s="10">
        <v>9.9327919350322078E-2</v>
      </c>
    </row>
    <row r="97" spans="2:23" x14ac:dyDescent="0.25">
      <c r="B97" s="58" t="s">
        <v>124</v>
      </c>
      <c r="C97" s="6" t="s">
        <v>58</v>
      </c>
      <c r="D97" s="5"/>
      <c r="E97" s="10">
        <v>4.3515955850478509E-2</v>
      </c>
      <c r="F97" s="10">
        <v>5.9084808589506002E-2</v>
      </c>
      <c r="G97" s="10">
        <v>6.6650574782005131E-2</v>
      </c>
      <c r="H97" s="10">
        <v>0.13744625480878031</v>
      </c>
      <c r="I97" s="10">
        <v>-3.4020541642833982E-2</v>
      </c>
      <c r="J97" s="10">
        <v>-7.1544422418453796E-2</v>
      </c>
      <c r="K97" s="10">
        <v>-5.7924800354924602E-2</v>
      </c>
      <c r="L97" s="10">
        <v>-6.8020603384841768E-2</v>
      </c>
      <c r="M97" s="10">
        <v>-7.2511369378473953E-2</v>
      </c>
      <c r="N97" s="10">
        <v>-2.2643693816398799E-2</v>
      </c>
      <c r="O97" s="10">
        <v>9.2673239731038567E-2</v>
      </c>
      <c r="P97" s="10">
        <v>1.606989127315615E-2</v>
      </c>
      <c r="Q97" s="10">
        <v>-4.1955628079204138E-2</v>
      </c>
      <c r="R97" s="10">
        <v>-3.4621683589911502E-2</v>
      </c>
      <c r="S97" s="10">
        <v>9.6495097207613623E-2</v>
      </c>
      <c r="T97" s="10">
        <v>9.8152675062660608E-2</v>
      </c>
      <c r="U97" s="10">
        <v>0.17303953337653918</v>
      </c>
      <c r="V97" s="10">
        <v>6.0845544078789379E-2</v>
      </c>
      <c r="W97" s="10">
        <v>0.134750809501166</v>
      </c>
    </row>
    <row r="98" spans="2:23" x14ac:dyDescent="0.25">
      <c r="B98" s="58" t="s">
        <v>120</v>
      </c>
      <c r="C98" s="6" t="s">
        <v>129</v>
      </c>
      <c r="D98" s="5"/>
      <c r="E98" s="10">
        <v>2.7861597844461954E-2</v>
      </c>
      <c r="F98" s="10">
        <v>2.2628870801758846E-2</v>
      </c>
      <c r="G98" s="10">
        <v>5.1620729529552892E-2</v>
      </c>
      <c r="H98" s="10">
        <v>6.6094018863624163E-2</v>
      </c>
      <c r="I98" s="10">
        <v>3.6759173881467842E-2</v>
      </c>
      <c r="J98" s="10">
        <v>5.8359529585104916E-2</v>
      </c>
      <c r="K98" s="10">
        <v>-8.3469300639702811E-3</v>
      </c>
      <c r="L98" s="10">
        <v>-3.9959143942609597E-2</v>
      </c>
      <c r="M98" s="10">
        <v>-2.9900529457622321E-2</v>
      </c>
      <c r="N98" s="10">
        <v>-1.9911426040744043E-2</v>
      </c>
      <c r="O98" s="10">
        <v>6.779649876927806E-3</v>
      </c>
      <c r="P98" s="10">
        <v>2.7843423990390265E-2</v>
      </c>
      <c r="Q98" s="10">
        <v>1.0919824952522569E-2</v>
      </c>
      <c r="R98" s="10">
        <v>2.8651580384167704E-2</v>
      </c>
      <c r="S98" s="10">
        <v>2.030722716792124E-2</v>
      </c>
      <c r="T98" s="10">
        <v>2.3405054557917131E-2</v>
      </c>
      <c r="U98" s="10">
        <v>2.5184695566721413E-2</v>
      </c>
      <c r="V98" s="10">
        <v>3.2412809357392526E-2</v>
      </c>
      <c r="W98" s="10">
        <v>8.048241644825091E-2</v>
      </c>
    </row>
    <row r="99" spans="2:23" x14ac:dyDescent="0.25">
      <c r="B99" s="4" t="s">
        <v>14</v>
      </c>
      <c r="C99" s="4" t="s">
        <v>59</v>
      </c>
      <c r="D99" s="5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2:23" x14ac:dyDescent="0.25">
      <c r="B100" s="4" t="s">
        <v>43</v>
      </c>
      <c r="C100" s="4" t="s">
        <v>60</v>
      </c>
      <c r="D100" s="5"/>
      <c r="E100" s="10">
        <v>6.4678348280698891E-2</v>
      </c>
      <c r="F100" s="10">
        <v>5.2430391811946121E-2</v>
      </c>
      <c r="G100" s="10">
        <v>3.1823742508155749E-2</v>
      </c>
      <c r="H100" s="10">
        <v>-1.4236641659869227E-2</v>
      </c>
      <c r="I100" s="10">
        <v>2.9350681438351147E-2</v>
      </c>
      <c r="J100" s="10">
        <v>-5.9509387220878932E-3</v>
      </c>
      <c r="K100" s="10">
        <v>-1.0686063013829825E-2</v>
      </c>
      <c r="L100" s="10">
        <v>1.0672542897405433E-2</v>
      </c>
      <c r="M100" s="10">
        <v>-3.2766268650595592E-2</v>
      </c>
      <c r="N100" s="10">
        <v>7.8743124992639857E-3</v>
      </c>
      <c r="O100" s="10">
        <v>2.8040047862992083E-2</v>
      </c>
      <c r="P100" s="10">
        <v>-2.4915546300632108E-3</v>
      </c>
      <c r="Q100" s="10">
        <v>6.2786298685020168E-3</v>
      </c>
      <c r="R100" s="10">
        <v>1.6666477935431304E-2</v>
      </c>
      <c r="S100" s="10">
        <v>1.7010318464526903E-2</v>
      </c>
      <c r="T100" s="10">
        <v>3.1591974416261506E-2</v>
      </c>
      <c r="U100" s="10">
        <v>4.7020678906835568E-2</v>
      </c>
      <c r="V100" s="10">
        <v>6.591456638302351E-2</v>
      </c>
      <c r="W100" s="10">
        <v>6.1629227698811538E-2</v>
      </c>
    </row>
    <row r="101" spans="2:23" x14ac:dyDescent="0.25">
      <c r="B101" s="59" t="s">
        <v>127</v>
      </c>
      <c r="C101" s="7" t="s">
        <v>117</v>
      </c>
      <c r="D101" s="5"/>
      <c r="E101" s="10">
        <v>7.8635547576301618E-2</v>
      </c>
      <c r="F101" s="10">
        <v>5.6349110277206148E-2</v>
      </c>
      <c r="G101" s="10">
        <v>3.8102331977310493E-2</v>
      </c>
      <c r="H101" s="10">
        <v>-1.8738271332376641E-2</v>
      </c>
      <c r="I101" s="10">
        <v>2.7364513316646511E-2</v>
      </c>
      <c r="J101" s="10">
        <v>-9.8822885299753634E-3</v>
      </c>
      <c r="K101" s="10">
        <v>-8.0732118665155245E-3</v>
      </c>
      <c r="L101" s="10">
        <v>1.7532123644674862E-2</v>
      </c>
      <c r="M101" s="10">
        <v>-3.6761080370350079E-2</v>
      </c>
      <c r="N101" s="10">
        <v>2.5594357865999316E-3</v>
      </c>
      <c r="O101" s="10">
        <v>-6.7510069779315824E-3</v>
      </c>
      <c r="P101" s="10">
        <v>-1.2565684258624629E-3</v>
      </c>
      <c r="Q101" s="10">
        <v>5.7474551069426972E-3</v>
      </c>
      <c r="R101" s="10">
        <v>1.6148750462002103E-2</v>
      </c>
      <c r="S101" s="10">
        <v>5.5958143308805011E-3</v>
      </c>
      <c r="T101" s="10">
        <v>2.0199771848306947E-2</v>
      </c>
      <c r="U101" s="10">
        <v>4.914500777265661E-2</v>
      </c>
      <c r="V101" s="10">
        <v>5.0898125763601865E-2</v>
      </c>
      <c r="W101" s="10">
        <v>4.9595567318871055E-2</v>
      </c>
    </row>
    <row r="102" spans="2:23" x14ac:dyDescent="0.25">
      <c r="B102" s="58" t="s">
        <v>171</v>
      </c>
      <c r="C102" s="7" t="s">
        <v>170</v>
      </c>
      <c r="D102" s="5"/>
      <c r="E102" s="10">
        <v>3.6671327873062723E-3</v>
      </c>
      <c r="F102" s="10">
        <v>3.4020955657601076E-2</v>
      </c>
      <c r="G102" s="10">
        <v>1.6911400758950919E-3</v>
      </c>
      <c r="H102" s="10">
        <v>8.153180975911006E-3</v>
      </c>
      <c r="I102" s="10">
        <v>3.8965813013111236E-2</v>
      </c>
      <c r="J102" s="10">
        <v>1.2868393809542505E-2</v>
      </c>
      <c r="K102" s="10">
        <v>-2.291281228571803E-2</v>
      </c>
      <c r="L102" s="10">
        <v>-2.1914144222875454E-2</v>
      </c>
      <c r="M102" s="10">
        <v>-1.3023406934084209E-2</v>
      </c>
      <c r="N102" s="10">
        <v>3.3509361497839681E-2</v>
      </c>
      <c r="O102" s="10">
        <v>1.4187503317938052E-2</v>
      </c>
      <c r="P102" s="10">
        <v>-1.2431788738108012E-3</v>
      </c>
      <c r="Q102" s="10">
        <v>1.5657346505594718E-2</v>
      </c>
      <c r="R102" s="10">
        <v>2.7000528916237752E-2</v>
      </c>
      <c r="S102" s="10">
        <v>7.8005275719130768E-2</v>
      </c>
      <c r="T102" s="10">
        <v>8.129806571894671E-2</v>
      </c>
      <c r="U102" s="10">
        <v>4.7544640451738618E-2</v>
      </c>
      <c r="V102" s="10">
        <v>0.13435998724397952</v>
      </c>
      <c r="W102" s="10">
        <v>0.11861793778906321</v>
      </c>
    </row>
    <row r="103" spans="2:23" x14ac:dyDescent="0.25">
      <c r="B103" s="4" t="s">
        <v>15</v>
      </c>
      <c r="C103" s="4" t="s">
        <v>61</v>
      </c>
      <c r="D103" s="5"/>
      <c r="E103" s="10">
        <v>8.3774881855935845E-2</v>
      </c>
      <c r="F103" s="10">
        <v>9.249471458773785E-3</v>
      </c>
      <c r="G103" s="10">
        <v>5.9570568211573714E-2</v>
      </c>
      <c r="H103" s="10">
        <v>4.0775979241319663E-2</v>
      </c>
      <c r="I103" s="10">
        <v>7.6576041790335989E-2</v>
      </c>
      <c r="J103" s="10">
        <v>4.3008381120423468E-2</v>
      </c>
      <c r="K103" s="10">
        <v>-2.4318037640093045E-2</v>
      </c>
      <c r="L103" s="10">
        <v>2.6549631556133508E-2</v>
      </c>
      <c r="M103" s="10">
        <v>6.6135331996199823E-2</v>
      </c>
      <c r="N103" s="10">
        <v>0.1346601316896876</v>
      </c>
      <c r="O103" s="10">
        <v>0.10602556830577251</v>
      </c>
      <c r="P103" s="10">
        <v>0.11558641366523334</v>
      </c>
      <c r="Q103" s="10">
        <v>8.9112061954100208E-2</v>
      </c>
      <c r="R103" s="10">
        <v>9.1464008571706806E-2</v>
      </c>
      <c r="S103" s="10">
        <v>0.66426701570680646</v>
      </c>
      <c r="T103" s="10">
        <v>5.094197976620312E-2</v>
      </c>
      <c r="U103" s="10">
        <v>0.60004081910334028</v>
      </c>
      <c r="V103" s="10">
        <v>-0.28942557081508569</v>
      </c>
      <c r="W103" s="10">
        <v>-5.2103279080899977E-2</v>
      </c>
    </row>
    <row r="104" spans="2:23" x14ac:dyDescent="0.25">
      <c r="B104" s="4" t="s">
        <v>16</v>
      </c>
      <c r="C104" s="4" t="s">
        <v>62</v>
      </c>
      <c r="D104" s="5"/>
      <c r="E104" s="10">
        <v>2.9642937345609782E-2</v>
      </c>
      <c r="F104" s="10">
        <v>3.8998805629121877E-2</v>
      </c>
      <c r="G104" s="10">
        <v>3.6475409836065537E-2</v>
      </c>
      <c r="H104" s="10">
        <v>2.6386598385556844E-2</v>
      </c>
      <c r="I104" s="10">
        <v>1.0702372562837644E-2</v>
      </c>
      <c r="J104" s="10">
        <v>1.6771410509092227E-2</v>
      </c>
      <c r="K104" s="10">
        <v>8.7868480725623917E-3</v>
      </c>
      <c r="L104" s="10">
        <v>-1.5771012154555921E-2</v>
      </c>
      <c r="M104" s="10">
        <v>2.0738748860381875E-2</v>
      </c>
      <c r="N104" s="10">
        <v>1.5039561173211979E-2</v>
      </c>
      <c r="O104" s="10">
        <v>2.2362854197034911E-2</v>
      </c>
      <c r="P104" s="10">
        <v>8.1895952149117334E-3</v>
      </c>
      <c r="Q104" s="10">
        <v>9.6924960764361648E-3</v>
      </c>
      <c r="R104" s="10">
        <v>3.8773592962677971E-3</v>
      </c>
      <c r="S104" s="10">
        <v>1.7712516164159867E-2</v>
      </c>
      <c r="T104" s="10">
        <v>1.0524467925032989E-2</v>
      </c>
      <c r="U104" s="10">
        <v>1.3508706621996052E-2</v>
      </c>
      <c r="V104" s="10">
        <v>1.0822899492319526E-2</v>
      </c>
      <c r="W104" s="10">
        <v>9.293950453796742E-3</v>
      </c>
    </row>
    <row r="105" spans="2:23" x14ac:dyDescent="0.25">
      <c r="B105" s="2" t="str">
        <f t="shared" ref="B105:C110" si="3">B20</f>
        <v>Totale attività non finanziarie (a)</v>
      </c>
      <c r="C105" s="2" t="str">
        <f t="shared" si="3"/>
        <v>Non-financial assets (a)</v>
      </c>
      <c r="D105" s="8"/>
      <c r="E105" s="11">
        <v>5.2776834824393784E-2</v>
      </c>
      <c r="F105" s="11">
        <v>4.9549430593981043E-2</v>
      </c>
      <c r="G105" s="11">
        <v>4.6023589132472911E-2</v>
      </c>
      <c r="H105" s="11">
        <v>3.5470847458517939E-2</v>
      </c>
      <c r="I105" s="11">
        <v>4.3755412277955097E-2</v>
      </c>
      <c r="J105" s="11">
        <v>4.0175964706810854E-2</v>
      </c>
      <c r="K105" s="11">
        <v>-1.0653476134864917E-4</v>
      </c>
      <c r="L105" s="11">
        <v>-1.0267988198107435E-2</v>
      </c>
      <c r="M105" s="11">
        <v>-1.4635513449848181E-2</v>
      </c>
      <c r="N105" s="11">
        <v>-1.063813211850567E-2</v>
      </c>
      <c r="O105" s="11">
        <v>-1.0692227645737261E-2</v>
      </c>
      <c r="P105" s="11">
        <v>-4.3257145096241654E-3</v>
      </c>
      <c r="Q105" s="11">
        <v>-2.3349694454082907E-3</v>
      </c>
      <c r="R105" s="11">
        <v>-4.294083410187801E-3</v>
      </c>
      <c r="S105" s="11">
        <v>-1.2800195340828824E-3</v>
      </c>
      <c r="T105" s="11">
        <v>3.956144549821787E-2</v>
      </c>
      <c r="U105" s="11">
        <v>8.219018630226857E-2</v>
      </c>
      <c r="V105" s="11">
        <v>4.5934472052347247E-3</v>
      </c>
      <c r="W105" s="11">
        <v>5.869575580446206E-3</v>
      </c>
    </row>
    <row r="106" spans="2:23" x14ac:dyDescent="0.25">
      <c r="B106" s="4" t="str">
        <f t="shared" si="3"/>
        <v>Oro monetario e DSP</v>
      </c>
      <c r="C106" s="4" t="str">
        <f t="shared" si="3"/>
        <v>Monetary gold and SDRs</v>
      </c>
      <c r="D106" s="5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 spans="2:23" x14ac:dyDescent="0.25">
      <c r="B107" s="4" t="str">
        <f t="shared" si="3"/>
        <v>Biglietti e depositi</v>
      </c>
      <c r="C107" s="4" t="str">
        <f t="shared" si="3"/>
        <v>Currency and deposits</v>
      </c>
      <c r="D107" s="5"/>
      <c r="E107" s="10">
        <v>0.16003633399288131</v>
      </c>
      <c r="F107" s="10">
        <v>-8.9291672811040765E-2</v>
      </c>
      <c r="G107" s="10">
        <v>0.11044778291364189</v>
      </c>
      <c r="H107" s="10">
        <v>4.2702048305661426E-2</v>
      </c>
      <c r="I107" s="10">
        <v>0.10745729466600572</v>
      </c>
      <c r="J107" s="10">
        <v>-0.1717882582017291</v>
      </c>
      <c r="K107" s="10">
        <v>-8.8711210429793144E-2</v>
      </c>
      <c r="L107" s="10">
        <v>-3.8927730818736343E-2</v>
      </c>
      <c r="M107" s="10">
        <v>0.12187739032307733</v>
      </c>
      <c r="N107" s="10">
        <v>-9.1627996687051211E-2</v>
      </c>
      <c r="O107" s="10">
        <v>9.4689364417188268E-2</v>
      </c>
      <c r="P107" s="10">
        <v>-0.13611474434666238</v>
      </c>
      <c r="Q107" s="10">
        <v>8.6699232368102272E-2</v>
      </c>
      <c r="R107" s="10">
        <v>3.5247264478806647E-2</v>
      </c>
      <c r="S107" s="10">
        <v>0.24701966289352364</v>
      </c>
      <c r="T107" s="10">
        <v>8.1474316774087743E-2</v>
      </c>
      <c r="U107" s="10">
        <v>-9.5384028063353832E-2</v>
      </c>
      <c r="V107" s="10">
        <v>1.3550294962349198E-2</v>
      </c>
      <c r="W107" s="10">
        <v>-0.20583636141200695</v>
      </c>
    </row>
    <row r="108" spans="2:23" x14ac:dyDescent="0.25">
      <c r="B108" s="4" t="str">
        <f t="shared" si="3"/>
        <v>Titoli</v>
      </c>
      <c r="C108" s="4" t="str">
        <f t="shared" si="3"/>
        <v>Debt securities</v>
      </c>
      <c r="D108" s="5"/>
      <c r="E108" s="10">
        <v>0.13621350496493595</v>
      </c>
      <c r="F108" s="10">
        <v>0.13678171857031879</v>
      </c>
      <c r="G108" s="10">
        <v>0.16379693316380467</v>
      </c>
      <c r="H108" s="10">
        <v>0.20472056720518314</v>
      </c>
      <c r="I108" s="10">
        <v>0.10374357509548579</v>
      </c>
      <c r="J108" s="10">
        <v>0.17988075852399085</v>
      </c>
      <c r="K108" s="10">
        <v>0.11958780432481242</v>
      </c>
      <c r="L108" s="10">
        <v>-1.2947305907500959E-2</v>
      </c>
      <c r="M108" s="10">
        <v>4.5576609592644007E-2</v>
      </c>
      <c r="N108" s="10">
        <v>-4.6301689294496164E-2</v>
      </c>
      <c r="O108" s="10">
        <v>-4.3978998368237834E-2</v>
      </c>
      <c r="P108" s="10">
        <v>-2.0254951746091505E-2</v>
      </c>
      <c r="Q108" s="10">
        <v>4.7409807682426218E-2</v>
      </c>
      <c r="R108" s="10">
        <v>6.9544492787927237E-2</v>
      </c>
      <c r="S108" s="10">
        <v>2.9475810808954856E-2</v>
      </c>
      <c r="T108" s="10">
        <v>0.43341865868942953</v>
      </c>
      <c r="U108" s="10">
        <v>0.59585979476163831</v>
      </c>
      <c r="V108" s="10">
        <v>0.11977049472206303</v>
      </c>
      <c r="W108" s="10">
        <v>6.4827352525809068E-2</v>
      </c>
    </row>
    <row r="109" spans="2:23" x14ac:dyDescent="0.25">
      <c r="B109" s="4" t="str">
        <f t="shared" si="3"/>
        <v>Prestiti</v>
      </c>
      <c r="C109" s="4" t="str">
        <f t="shared" si="3"/>
        <v>Loans</v>
      </c>
      <c r="D109" s="5"/>
      <c r="E109" s="10">
        <v>-0.20892883176997878</v>
      </c>
      <c r="F109" s="10">
        <v>3.3065604091335493E-2</v>
      </c>
      <c r="G109" s="10">
        <v>0.13928301101499577</v>
      </c>
      <c r="H109" s="10">
        <v>-3.8672134973249131E-2</v>
      </c>
      <c r="I109" s="10">
        <v>1.2840298709871328E-2</v>
      </c>
      <c r="J109" s="10">
        <v>0.1043573707736869</v>
      </c>
      <c r="K109" s="10">
        <v>0.3472837102999432</v>
      </c>
      <c r="L109" s="10">
        <v>0.24048676909015079</v>
      </c>
      <c r="M109" s="10">
        <v>0.11307519829780359</v>
      </c>
      <c r="N109" s="10">
        <v>-4.0115775753505481E-3</v>
      </c>
      <c r="O109" s="10">
        <v>-2.2136274453447759E-2</v>
      </c>
      <c r="P109" s="10">
        <v>4.0514322804019461E-2</v>
      </c>
      <c r="Q109" s="10">
        <v>-2.4954817667471783E-2</v>
      </c>
      <c r="R109" s="10">
        <v>-2.7755121436489547E-3</v>
      </c>
      <c r="S109" s="10">
        <v>1.4472218752697255E-2</v>
      </c>
      <c r="T109" s="10">
        <v>-5.4405605156589647E-2</v>
      </c>
      <c r="U109" s="10">
        <v>-1.556775677686619E-2</v>
      </c>
      <c r="V109" s="10">
        <v>-3.9523639112622544E-3</v>
      </c>
      <c r="W109" s="10">
        <v>8.0819831517477875E-2</v>
      </c>
    </row>
    <row r="110" spans="2:23" x14ac:dyDescent="0.25">
      <c r="B110" s="4" t="s">
        <v>125</v>
      </c>
      <c r="C110" s="4" t="str">
        <f t="shared" si="3"/>
        <v>Shares and other equity</v>
      </c>
      <c r="D110" s="5"/>
      <c r="E110" s="10">
        <v>4.5403282254500056E-2</v>
      </c>
      <c r="F110" s="10">
        <v>-1.0092207748288137E-2</v>
      </c>
      <c r="G110" s="10">
        <v>-9.2454699212436223E-2</v>
      </c>
      <c r="H110" s="10">
        <v>-2.4461122339428645E-3</v>
      </c>
      <c r="I110" s="10">
        <v>-6.2349379594063836E-2</v>
      </c>
      <c r="J110" s="10">
        <v>-2.1776430328216169E-2</v>
      </c>
      <c r="K110" s="10">
        <v>-1.2936267153797152E-2</v>
      </c>
      <c r="L110" s="10">
        <v>7.51870355138958E-2</v>
      </c>
      <c r="M110" s="10">
        <v>3.3800378826080488E-2</v>
      </c>
      <c r="N110" s="10">
        <v>1.3341916124354473E-2</v>
      </c>
      <c r="O110" s="10">
        <v>3.5529185493919049E-2</v>
      </c>
      <c r="P110" s="10">
        <v>4.9337034013985009E-2</v>
      </c>
      <c r="Q110" s="10">
        <v>-2.1845066753121953E-2</v>
      </c>
      <c r="R110" s="10">
        <v>5.6487934154337914E-2</v>
      </c>
      <c r="S110" s="10">
        <v>-2.8361899851449927E-3</v>
      </c>
      <c r="T110" s="10">
        <v>-1.6135926795833432E-3</v>
      </c>
      <c r="U110" s="10">
        <v>4.8888334823634708E-3</v>
      </c>
      <c r="V110" s="10">
        <v>4.3998476220061714E-2</v>
      </c>
      <c r="W110" s="10">
        <v>2.5332433398690752E-2</v>
      </c>
    </row>
    <row r="111" spans="2:23" x14ac:dyDescent="0.25">
      <c r="B111" s="4" t="str">
        <f t="shared" ref="B111:C118" si="4">B26</f>
        <v>Derivati</v>
      </c>
      <c r="C111" s="4" t="str">
        <f t="shared" si="4"/>
        <v>Derivatives</v>
      </c>
      <c r="D111" s="5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 spans="2:23" x14ac:dyDescent="0.25">
      <c r="B112" s="4" t="str">
        <f t="shared" si="4"/>
        <v>Quote di fondi comuni</v>
      </c>
      <c r="C112" s="4" t="str">
        <f t="shared" si="4"/>
        <v>Mutual fund shares</v>
      </c>
      <c r="D112" s="5"/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1.4895941210685355</v>
      </c>
      <c r="L112" s="10">
        <v>0.12521107685761876</v>
      </c>
      <c r="M112" s="10">
        <v>6.7945505172730064E-4</v>
      </c>
      <c r="N112" s="10">
        <v>0.24421590144216565</v>
      </c>
      <c r="O112" s="10">
        <v>0.44212349545628649</v>
      </c>
      <c r="P112" s="10">
        <v>0.25709609090968921</v>
      </c>
      <c r="Q112" s="10">
        <v>5.3361393872900412E-2</v>
      </c>
      <c r="R112" s="10">
        <v>0.17542328175687041</v>
      </c>
      <c r="S112" s="10">
        <v>0.1044290502982268</v>
      </c>
      <c r="T112" s="10">
        <v>0.20012562748797252</v>
      </c>
      <c r="U112" s="10">
        <v>-3.0145572543487494E-2</v>
      </c>
      <c r="V112" s="10">
        <v>0.10729348844508886</v>
      </c>
      <c r="W112" s="10">
        <v>0.13500887853372329</v>
      </c>
    </row>
    <row r="113" spans="2:23" x14ac:dyDescent="0.25">
      <c r="B113" s="4" t="str">
        <f t="shared" si="4"/>
        <v>Riserve assicurative e garanzie standard</v>
      </c>
      <c r="C113" s="4" t="str">
        <f t="shared" si="4"/>
        <v>Insurance, pension and standardised guarantee schemes</v>
      </c>
      <c r="D113" s="5"/>
      <c r="E113" s="10">
        <v>3.7377788432257912E-2</v>
      </c>
      <c r="F113" s="10">
        <v>-3.2727091036273246E-3</v>
      </c>
      <c r="G113" s="10">
        <v>-5.8657292528260345E-2</v>
      </c>
      <c r="H113" s="10">
        <v>7.4686973713114337E-3</v>
      </c>
      <c r="I113" s="10">
        <v>-4.1863507522348943E-2</v>
      </c>
      <c r="J113" s="10">
        <v>2.1894588761007631E-2</v>
      </c>
      <c r="K113" s="10">
        <v>-8.4129619132453412E-2</v>
      </c>
      <c r="L113" s="10">
        <v>-2.5021919968170023E-2</v>
      </c>
      <c r="M113" s="10">
        <v>-1.1819384092197318E-2</v>
      </c>
      <c r="N113" s="10">
        <v>-2.2307874672111597E-2</v>
      </c>
      <c r="O113" s="10">
        <v>3.1006539219673876E-2</v>
      </c>
      <c r="P113" s="10">
        <v>-8.5336246661811138E-2</v>
      </c>
      <c r="Q113" s="10">
        <v>-7.8417385534173836E-2</v>
      </c>
      <c r="R113" s="10">
        <v>7.0833258329884245E-3</v>
      </c>
      <c r="S113" s="10">
        <v>-1.183273305747456E-2</v>
      </c>
      <c r="T113" s="10">
        <v>4.82142372636091E-2</v>
      </c>
      <c r="U113" s="10">
        <v>-0.11810181190681622</v>
      </c>
      <c r="V113" s="10">
        <v>0.17348256564786918</v>
      </c>
      <c r="W113" s="10">
        <v>2.7045954778896864E-2</v>
      </c>
    </row>
    <row r="114" spans="2:23" x14ac:dyDescent="0.25">
      <c r="B114" s="4" t="str">
        <f t="shared" si="4"/>
        <v>Altri conti attivi</v>
      </c>
      <c r="C114" s="4" t="str">
        <f t="shared" si="4"/>
        <v>Other accounts receivable</v>
      </c>
      <c r="D114" s="5"/>
      <c r="E114" s="10">
        <v>4.1134974133876782E-2</v>
      </c>
      <c r="F114" s="10">
        <v>7.3076961684785335E-2</v>
      </c>
      <c r="G114" s="10">
        <v>-7.352597262888093E-3</v>
      </c>
      <c r="H114" s="10">
        <v>1.1779672996277623E-2</v>
      </c>
      <c r="I114" s="10">
        <v>2.9339170120616587E-2</v>
      </c>
      <c r="J114" s="10">
        <v>1.2957517079129529E-2</v>
      </c>
      <c r="K114" s="10">
        <v>2.501183595808731E-3</v>
      </c>
      <c r="L114" s="10">
        <v>6.6917943097472088E-3</v>
      </c>
      <c r="M114" s="10">
        <v>5.6506576501619783E-2</v>
      </c>
      <c r="N114" s="10">
        <v>1.4678038236624721E-2</v>
      </c>
      <c r="O114" s="10">
        <v>-1.0874052545535612E-2</v>
      </c>
      <c r="P114" s="10">
        <v>-3.2638546875130431E-3</v>
      </c>
      <c r="Q114" s="10">
        <v>6.5490846356129504E-3</v>
      </c>
      <c r="R114" s="10">
        <v>3.5278064365826874E-2</v>
      </c>
      <c r="S114" s="10">
        <v>2.7405407143086764E-2</v>
      </c>
      <c r="T114" s="10">
        <v>5.3168854331263005E-2</v>
      </c>
      <c r="U114" s="10">
        <v>-1.411222936086456E-4</v>
      </c>
      <c r="V114" s="10">
        <v>3.9074107089796164E-3</v>
      </c>
      <c r="W114" s="10">
        <v>-5.3417886371372333E-2</v>
      </c>
    </row>
    <row r="115" spans="2:23" x14ac:dyDescent="0.25">
      <c r="B115" s="2" t="str">
        <f t="shared" si="4"/>
        <v>Totale attività finanziarie (b)</v>
      </c>
      <c r="C115" s="2" t="str">
        <f t="shared" si="4"/>
        <v>Financial assets (b)</v>
      </c>
      <c r="D115" s="8"/>
      <c r="E115" s="11">
        <v>2.2029525162994751E-2</v>
      </c>
      <c r="F115" s="11">
        <v>4.8325665369391632E-3</v>
      </c>
      <c r="G115" s="11">
        <v>1.4967348440124994E-2</v>
      </c>
      <c r="H115" s="11">
        <v>1.5254259231285544E-2</v>
      </c>
      <c r="I115" s="11">
        <v>1.9923645216628583E-2</v>
      </c>
      <c r="J115" s="11">
        <v>-1.5786106972842537E-2</v>
      </c>
      <c r="K115" s="11">
        <v>6.3012874009696157E-2</v>
      </c>
      <c r="L115" s="11">
        <v>6.8817159092167998E-2</v>
      </c>
      <c r="M115" s="11">
        <v>7.2728296592761116E-2</v>
      </c>
      <c r="N115" s="11">
        <v>-7.0881604409924609E-3</v>
      </c>
      <c r="O115" s="11">
        <v>2.407366513718022E-2</v>
      </c>
      <c r="P115" s="11">
        <v>9.4894090353151873E-3</v>
      </c>
      <c r="Q115" s="11">
        <v>6.2661126526503477E-3</v>
      </c>
      <c r="R115" s="11">
        <v>4.0666892803974203E-2</v>
      </c>
      <c r="S115" s="11">
        <v>5.2637433036233479E-2</v>
      </c>
      <c r="T115" s="11">
        <v>5.3627435459444428E-2</v>
      </c>
      <c r="U115" s="11">
        <v>4.126193010653216E-2</v>
      </c>
      <c r="V115" s="11">
        <v>3.094706925044375E-2</v>
      </c>
      <c r="W115" s="11">
        <v>-3.811187981828537E-3</v>
      </c>
    </row>
    <row r="116" spans="2:23" x14ac:dyDescent="0.25">
      <c r="B116" s="2" t="str">
        <f t="shared" si="4"/>
        <v>Ricchezza lorda (a+b)</v>
      </c>
      <c r="C116" s="2" t="str">
        <f t="shared" si="4"/>
        <v>Gross wealth (a+b)</v>
      </c>
      <c r="D116" s="8"/>
      <c r="E116" s="11">
        <v>4.2884062210287427E-2</v>
      </c>
      <c r="F116" s="11">
        <v>3.5449737604290016E-2</v>
      </c>
      <c r="G116" s="11">
        <v>3.652078275307729E-2</v>
      </c>
      <c r="H116" s="11">
        <v>2.9413466068630628E-2</v>
      </c>
      <c r="I116" s="11">
        <v>3.6713051438915408E-2</v>
      </c>
      <c r="J116" s="11">
        <v>2.3906813099545444E-2</v>
      </c>
      <c r="K116" s="11">
        <v>1.7532024292396815E-2</v>
      </c>
      <c r="L116" s="11">
        <v>1.2819971027757174E-2</v>
      </c>
      <c r="M116" s="11">
        <v>1.227942221479386E-2</v>
      </c>
      <c r="N116" s="11">
        <v>-9.4791519721012935E-3</v>
      </c>
      <c r="O116" s="11">
        <v>6.85395983937511E-4</v>
      </c>
      <c r="P116" s="11">
        <v>3.0114791287174356E-4</v>
      </c>
      <c r="Q116" s="11">
        <v>5.7210334291928414E-4</v>
      </c>
      <c r="R116" s="11">
        <v>1.0988719146076843E-2</v>
      </c>
      <c r="S116" s="11">
        <v>1.7585208701919378E-2</v>
      </c>
      <c r="T116" s="11">
        <v>4.465253844983736E-2</v>
      </c>
      <c r="U116" s="11">
        <v>6.7249203311607025E-2</v>
      </c>
      <c r="V116" s="11">
        <v>1.3979659963190285E-2</v>
      </c>
      <c r="W116" s="11">
        <v>2.3639395862289289E-3</v>
      </c>
    </row>
    <row r="117" spans="2:23" x14ac:dyDescent="0.25">
      <c r="B117" s="4" t="str">
        <f t="shared" si="4"/>
        <v>Oro monetario e DSP</v>
      </c>
      <c r="C117" s="4" t="str">
        <f t="shared" si="4"/>
        <v>Monetary gold and SDRs</v>
      </c>
      <c r="D117" s="5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  <row r="118" spans="2:23" x14ac:dyDescent="0.25">
      <c r="B118" s="4" t="str">
        <f>B33</f>
        <v>Biglietti e depositi</v>
      </c>
      <c r="C118" s="4" t="str">
        <f t="shared" si="4"/>
        <v>Currency and deposits</v>
      </c>
      <c r="D118" s="5"/>
      <c r="E118" s="10">
        <v>2.3002576420276054E-2</v>
      </c>
      <c r="F118" s="10">
        <v>-4.1754893148668627E-2</v>
      </c>
      <c r="G118" s="10">
        <v>-6.787981417125586E-3</v>
      </c>
      <c r="H118" s="10">
        <v>-2.5809538533142148E-3</v>
      </c>
      <c r="I118" s="10">
        <v>2.2717841091640686E-3</v>
      </c>
      <c r="J118" s="10">
        <v>-2.2769689141216153E-2</v>
      </c>
      <c r="K118" s="10">
        <v>3.063477807280381E-2</v>
      </c>
      <c r="L118" s="10">
        <v>-2.1064214736484364E-2</v>
      </c>
      <c r="M118" s="10">
        <v>5.5423035181579205E-2</v>
      </c>
      <c r="N118" s="10">
        <v>2.56640458241119E-2</v>
      </c>
      <c r="O118" s="10">
        <v>-3.3619073670321888E-2</v>
      </c>
      <c r="P118" s="10">
        <v>-2.7785952592548988E-3</v>
      </c>
      <c r="Q118" s="10">
        <v>2.4218911814041937E-2</v>
      </c>
      <c r="R118" s="10">
        <v>-4.37508772427459E-2</v>
      </c>
      <c r="S118" s="10">
        <v>1.3737199954243957E-2</v>
      </c>
      <c r="T118" s="10">
        <v>1.6701062376754778E-3</v>
      </c>
      <c r="U118" s="10">
        <v>-2.5093599805956886E-2</v>
      </c>
      <c r="V118" s="10">
        <v>-9.7085445066047243E-2</v>
      </c>
      <c r="W118" s="10">
        <v>-9.3629104671752172E-2</v>
      </c>
    </row>
    <row r="119" spans="2:23" x14ac:dyDescent="0.25">
      <c r="B119" s="4" t="str">
        <f t="shared" ref="B119:C126" si="5">B34</f>
        <v>Titoli</v>
      </c>
      <c r="C119" s="4" t="str">
        <f t="shared" si="5"/>
        <v>Debt securities</v>
      </c>
      <c r="D119" s="5"/>
      <c r="E119" s="10">
        <v>-1.4437240528874221E-3</v>
      </c>
      <c r="F119" s="10">
        <v>4.4846269380931329E-3</v>
      </c>
      <c r="G119" s="10">
        <v>5.3809355884143817E-2</v>
      </c>
      <c r="H119" s="10">
        <v>8.8981457035515313E-2</v>
      </c>
      <c r="I119" s="10">
        <v>1.0029943945775074E-2</v>
      </c>
      <c r="J119" s="10">
        <v>-4.3726613632822195E-2</v>
      </c>
      <c r="K119" s="10">
        <v>0.16045402754043048</v>
      </c>
      <c r="L119" s="10">
        <v>6.9687445628872066E-2</v>
      </c>
      <c r="M119" s="10">
        <v>0.11513503812072957</v>
      </c>
      <c r="N119" s="10">
        <v>2.6061554025451017E-2</v>
      </c>
      <c r="O119" s="10">
        <v>8.2883528875882483E-3</v>
      </c>
      <c r="P119" s="10">
        <v>1.1207823261202526E-3</v>
      </c>
      <c r="Q119" s="10">
        <v>-1.9019898408041917E-2</v>
      </c>
      <c r="R119" s="10">
        <v>8.4697630215441994E-2</v>
      </c>
      <c r="S119" s="10">
        <v>0.10523291497077321</v>
      </c>
      <c r="T119" s="10">
        <v>4.7568443672761692E-3</v>
      </c>
      <c r="U119" s="10">
        <v>-0.12112965038524458</v>
      </c>
      <c r="V119" s="10">
        <v>9.5035317304663039E-2</v>
      </c>
      <c r="W119" s="10">
        <v>6.2437512261906858E-2</v>
      </c>
    </row>
    <row r="120" spans="2:23" x14ac:dyDescent="0.25">
      <c r="B120" s="4" t="str">
        <f t="shared" si="5"/>
        <v>Prestiti</v>
      </c>
      <c r="C120" s="4" t="str">
        <f t="shared" si="5"/>
        <v>Loans</v>
      </c>
      <c r="D120" s="5"/>
      <c r="E120" s="10">
        <v>0.11635321153465455</v>
      </c>
      <c r="F120" s="10">
        <v>-1.1345887042444587E-2</v>
      </c>
      <c r="G120" s="10">
        <v>2.3111957831697508E-2</v>
      </c>
      <c r="H120" s="10">
        <v>1.39194151302605E-2</v>
      </c>
      <c r="I120" s="10">
        <v>5.5736451507752503E-3</v>
      </c>
      <c r="J120" s="10">
        <v>2.5025617255535156E-2</v>
      </c>
      <c r="K120" s="10">
        <v>0.13045754485466543</v>
      </c>
      <c r="L120" s="10">
        <v>7.5661144665496075E-2</v>
      </c>
      <c r="M120" s="10">
        <v>2.9274637018028082E-2</v>
      </c>
      <c r="N120" s="10">
        <v>9.7648623992602768E-3</v>
      </c>
      <c r="O120" s="10">
        <v>6.9019958871963008E-4</v>
      </c>
      <c r="P120" s="10">
        <v>1.7276852442412557E-2</v>
      </c>
      <c r="Q120" s="10">
        <v>-2.2664089254981579E-2</v>
      </c>
      <c r="R120" s="10">
        <v>-3.1673799743047931E-2</v>
      </c>
      <c r="S120" s="10">
        <v>8.5254678672138443E-2</v>
      </c>
      <c r="T120" s="10">
        <v>9.3600453858802654E-2</v>
      </c>
      <c r="U120" s="10">
        <v>0.13014205889923045</v>
      </c>
      <c r="V120" s="10">
        <v>8.5942166228198169E-2</v>
      </c>
      <c r="W120" s="10">
        <v>2.9998085149440544E-2</v>
      </c>
    </row>
    <row r="121" spans="2:23" x14ac:dyDescent="0.25">
      <c r="B121" s="4" t="str">
        <f t="shared" si="5"/>
        <v>Azioni e altre partecipazioni</v>
      </c>
      <c r="C121" s="4" t="str">
        <f t="shared" si="5"/>
        <v>Shares and other equity</v>
      </c>
      <c r="D121" s="5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 spans="2:23" x14ac:dyDescent="0.25">
      <c r="B122" s="4" t="str">
        <f t="shared" si="5"/>
        <v>Derivati</v>
      </c>
      <c r="C122" s="4" t="str">
        <f t="shared" si="5"/>
        <v>Derivatives</v>
      </c>
      <c r="D122" s="5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 spans="2:23" x14ac:dyDescent="0.25">
      <c r="B123" s="4" t="str">
        <f t="shared" si="5"/>
        <v>Quote di fondi comuni</v>
      </c>
      <c r="C123" s="4" t="str">
        <f t="shared" si="5"/>
        <v>Mutual fund shares</v>
      </c>
      <c r="D123" s="5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</row>
    <row r="124" spans="2:23" x14ac:dyDescent="0.25">
      <c r="B124" s="4" t="str">
        <f t="shared" si="5"/>
        <v>Riserve assicurative e garanzie standard</v>
      </c>
      <c r="C124" s="4" t="str">
        <f t="shared" si="5"/>
        <v>Insurance, pension and standardised guarantee schemes</v>
      </c>
      <c r="D124" s="5"/>
      <c r="E124" s="10">
        <v>0.34408602150537637</v>
      </c>
      <c r="F124" s="10">
        <v>0.376</v>
      </c>
      <c r="G124" s="10">
        <v>0.2441860465116279</v>
      </c>
      <c r="H124" s="10">
        <v>0.50467289719626163</v>
      </c>
      <c r="I124" s="10">
        <v>0.62732919254658381</v>
      </c>
      <c r="J124" s="10">
        <v>0.32061068702290074</v>
      </c>
      <c r="K124" s="10">
        <v>0.18063583815028902</v>
      </c>
      <c r="L124" s="10">
        <v>0.28151774785801714</v>
      </c>
      <c r="M124" s="10">
        <v>0.2072588347659981</v>
      </c>
      <c r="N124" s="10">
        <v>0.26503164556962028</v>
      </c>
      <c r="O124" s="10">
        <v>0.38023764853033148</v>
      </c>
      <c r="P124" s="10">
        <v>1.0453103760761215</v>
      </c>
      <c r="Q124" s="10">
        <v>9.5702259636685869E-2</v>
      </c>
      <c r="R124" s="10">
        <v>7.1572988273352206E-2</v>
      </c>
      <c r="S124" s="10">
        <v>1.2101886792452829</v>
      </c>
      <c r="T124" s="10">
        <v>0.46576745774287176</v>
      </c>
      <c r="U124" s="10">
        <v>0.15998835177635409</v>
      </c>
      <c r="V124" s="10">
        <v>8.4742180047195928E-2</v>
      </c>
      <c r="W124" s="10">
        <v>-1.7315588519408341E-3</v>
      </c>
    </row>
    <row r="125" spans="2:23" x14ac:dyDescent="0.25">
      <c r="B125" s="4" t="str">
        <f t="shared" si="5"/>
        <v>Altri conti passivi</v>
      </c>
      <c r="C125" s="4" t="str">
        <f t="shared" si="5"/>
        <v>Other accounts payable</v>
      </c>
      <c r="D125" s="5"/>
      <c r="E125" s="10">
        <v>3.9456202273428801E-3</v>
      </c>
      <c r="F125" s="10">
        <v>9.9910436189126692E-2</v>
      </c>
      <c r="G125" s="10">
        <v>-5.4629865947181E-2</v>
      </c>
      <c r="H125" s="10">
        <v>1.0464608027151415E-2</v>
      </c>
      <c r="I125" s="10">
        <v>4.4160305343511452E-2</v>
      </c>
      <c r="J125" s="10">
        <v>7.1901158752787214E-2</v>
      </c>
      <c r="K125" s="10">
        <v>-1.9744918837812032E-2</v>
      </c>
      <c r="L125" s="10">
        <v>-8.059372644517887E-2</v>
      </c>
      <c r="M125" s="10">
        <v>-1.2991108028000253E-2</v>
      </c>
      <c r="N125" s="10">
        <v>-3.4272570442783208E-2</v>
      </c>
      <c r="O125" s="10">
        <v>6.5975943789448613E-2</v>
      </c>
      <c r="P125" s="10">
        <v>5.974503159175263E-2</v>
      </c>
      <c r="Q125" s="10">
        <v>4.4979618610317199E-2</v>
      </c>
      <c r="R125" s="10">
        <v>9.0593193740752365E-2</v>
      </c>
      <c r="S125" s="10">
        <v>7.7990420786482204E-2</v>
      </c>
      <c r="T125" s="10">
        <v>0.60029366335500844</v>
      </c>
      <c r="U125" s="10">
        <v>0.51572907853814898</v>
      </c>
      <c r="V125" s="10">
        <v>0.20875933066827043</v>
      </c>
      <c r="W125" s="10">
        <v>-0.13643695205390358</v>
      </c>
    </row>
    <row r="126" spans="2:23" x14ac:dyDescent="0.25">
      <c r="B126" s="2" t="str">
        <f>B41</f>
        <v>Totale passività finanziarie (c)</v>
      </c>
      <c r="C126" s="2" t="str">
        <f t="shared" si="5"/>
        <v>Financial liabilities (c)</v>
      </c>
      <c r="D126" s="8"/>
      <c r="E126" s="11">
        <v>1.1264316992844144E-2</v>
      </c>
      <c r="F126" s="11">
        <v>-1.9550401422384401E-3</v>
      </c>
      <c r="G126" s="11">
        <v>4.253359356879248E-2</v>
      </c>
      <c r="H126" s="11">
        <v>6.4770772681478031E-2</v>
      </c>
      <c r="I126" s="11">
        <v>8.7757983800389391E-3</v>
      </c>
      <c r="J126" s="11">
        <v>-2.6009939907579258E-2</v>
      </c>
      <c r="K126" s="11">
        <v>0.13627164063477409</v>
      </c>
      <c r="L126" s="11">
        <v>5.1836119188328422E-2</v>
      </c>
      <c r="M126" s="11">
        <v>0.10080132723674902</v>
      </c>
      <c r="N126" s="11">
        <v>1.925664196992018E-2</v>
      </c>
      <c r="O126" s="11">
        <v>4.5547091919807504E-3</v>
      </c>
      <c r="P126" s="11">
        <v>2.6251275703735211E-3</v>
      </c>
      <c r="Q126" s="11">
        <v>-1.4014561304457648E-2</v>
      </c>
      <c r="R126" s="11">
        <v>6.4653888411145666E-2</v>
      </c>
      <c r="S126" s="11">
        <v>9.8683759695244649E-2</v>
      </c>
      <c r="T126" s="11">
        <v>2.9845370093924777E-2</v>
      </c>
      <c r="U126" s="11">
        <v>-6.3568924945338778E-2</v>
      </c>
      <c r="V126" s="11">
        <v>8.8694649184551819E-2</v>
      </c>
      <c r="W126" s="11">
        <v>3.0442608443496791E-2</v>
      </c>
    </row>
    <row r="127" spans="2:23" x14ac:dyDescent="0.25">
      <c r="B127" s="2" t="str">
        <f t="shared" ref="B127:C127" si="6">B42</f>
        <v>Ricchezza netta (a+b-c)</v>
      </c>
      <c r="C127" s="2" t="str">
        <f t="shared" si="6"/>
        <v>Net wealth (a+b-c)</v>
      </c>
      <c r="D127" s="8"/>
      <c r="E127" s="11">
        <v>-5.9727168724593063E-2</v>
      </c>
      <c r="F127" s="11">
        <v>-9.509951971084199E-2</v>
      </c>
      <c r="G127" s="11">
        <v>5.9666687078492806E-2</v>
      </c>
      <c r="H127" s="11">
        <v>0.16331839559279307</v>
      </c>
      <c r="I127" s="11">
        <v>-6.012780422911624E-2</v>
      </c>
      <c r="J127" s="11">
        <v>-0.16180823554081919</v>
      </c>
      <c r="K127" s="11">
        <v>0.53087490757760869</v>
      </c>
      <c r="L127" s="11">
        <v>0.13801836531983716</v>
      </c>
      <c r="M127" s="11">
        <v>0.27482452869852447</v>
      </c>
      <c r="N127" s="11">
        <v>6.4113577492818805E-2</v>
      </c>
      <c r="O127" s="11">
        <v>1.0177033874621259E-2</v>
      </c>
      <c r="P127" s="11">
        <v>5.9702685788107328E-3</v>
      </c>
      <c r="Q127" s="11">
        <v>-3.4892312970763187E-2</v>
      </c>
      <c r="R127" s="11">
        <v>0.1442868464020447</v>
      </c>
      <c r="S127" s="11">
        <v>0.20500617726414572</v>
      </c>
      <c r="T127" s="11">
        <v>1.3452112051631595E-2</v>
      </c>
      <c r="U127" s="11">
        <v>-0.2128586174600251</v>
      </c>
      <c r="V127" s="11">
        <v>0.20430127474214826</v>
      </c>
      <c r="W127" s="11">
        <v>6.7022768293515736E-2</v>
      </c>
    </row>
    <row r="128" spans="2:23" ht="17.399999999999999" x14ac:dyDescent="0.3">
      <c r="B128" s="19"/>
    </row>
    <row r="129" spans="2:2" x14ac:dyDescent="0.25">
      <c r="B129" s="20" t="s">
        <v>76</v>
      </c>
    </row>
    <row r="130" spans="2:2" x14ac:dyDescent="0.25">
      <c r="B130" s="20" t="s">
        <v>181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W132"/>
  <sheetViews>
    <sheetView zoomScale="70" zoomScaleNormal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9.33203125" defaultRowHeight="13.8" x14ac:dyDescent="0.25"/>
  <cols>
    <col min="1" max="1" width="5.44140625" style="1" customWidth="1"/>
    <col min="2" max="2" width="38.5546875" style="1" customWidth="1"/>
    <col min="3" max="3" width="36.109375" style="1" bestFit="1" customWidth="1"/>
    <col min="4" max="4" width="9.88671875" style="1" bestFit="1" customWidth="1"/>
    <col min="5" max="5" width="10.109375" style="1" bestFit="1" customWidth="1"/>
    <col min="6" max="7" width="9.88671875" style="1" bestFit="1" customWidth="1"/>
    <col min="8" max="8" width="10.109375" style="1" bestFit="1" customWidth="1"/>
    <col min="9" max="9" width="9.88671875" style="1" bestFit="1" customWidth="1"/>
    <col min="10" max="10" width="10.109375" style="1" bestFit="1" customWidth="1"/>
    <col min="11" max="11" width="9.88671875" style="1" bestFit="1" customWidth="1"/>
    <col min="12" max="14" width="10.109375" style="1" bestFit="1" customWidth="1"/>
    <col min="15" max="15" width="9.88671875" style="1" bestFit="1" customWidth="1"/>
    <col min="16" max="16" width="10.109375" style="1" bestFit="1" customWidth="1"/>
    <col min="17" max="17" width="9.88671875" style="1" bestFit="1" customWidth="1"/>
    <col min="18" max="20" width="10.109375" style="1" bestFit="1" customWidth="1"/>
    <col min="21" max="16384" width="9.33203125" style="1"/>
  </cols>
  <sheetData>
    <row r="2" spans="2:23" ht="15.6" x14ac:dyDescent="0.3">
      <c r="B2" s="24" t="s">
        <v>169</v>
      </c>
    </row>
    <row r="3" spans="2:23" ht="15.6" x14ac:dyDescent="0.3">
      <c r="B3" s="24" t="s">
        <v>168</v>
      </c>
    </row>
    <row r="5" spans="2:23" x14ac:dyDescent="0.25">
      <c r="B5" s="2" t="s">
        <v>52</v>
      </c>
      <c r="C5" s="2" t="s">
        <v>51</v>
      </c>
      <c r="D5" s="61" t="s">
        <v>0</v>
      </c>
      <c r="E5" s="61" t="s">
        <v>1</v>
      </c>
      <c r="F5" s="61" t="s">
        <v>2</v>
      </c>
      <c r="G5" s="61" t="s">
        <v>3</v>
      </c>
      <c r="H5" s="61" t="s">
        <v>4</v>
      </c>
      <c r="I5" s="61" t="s">
        <v>5</v>
      </c>
      <c r="J5" s="61" t="s">
        <v>6</v>
      </c>
      <c r="K5" s="61" t="s">
        <v>7</v>
      </c>
      <c r="L5" s="61" t="s">
        <v>8</v>
      </c>
      <c r="M5" s="61" t="s">
        <v>9</v>
      </c>
      <c r="N5" s="61" t="s">
        <v>10</v>
      </c>
      <c r="O5" s="61" t="s">
        <v>11</v>
      </c>
      <c r="P5" s="61" t="s">
        <v>12</v>
      </c>
      <c r="Q5" s="61" t="s">
        <v>131</v>
      </c>
      <c r="R5" s="61" t="s">
        <v>132</v>
      </c>
      <c r="S5" s="61" t="s">
        <v>133</v>
      </c>
      <c r="T5" s="61" t="s">
        <v>172</v>
      </c>
      <c r="U5" s="61" t="s">
        <v>179</v>
      </c>
      <c r="V5" s="61" t="s">
        <v>180</v>
      </c>
      <c r="W5" s="61" t="s">
        <v>182</v>
      </c>
    </row>
    <row r="6" spans="2:23" x14ac:dyDescent="0.25">
      <c r="B6" s="4" t="s">
        <v>13</v>
      </c>
      <c r="C6" s="4" t="s">
        <v>53</v>
      </c>
      <c r="D6" s="66">
        <v>4689231.5999999996</v>
      </c>
      <c r="E6" s="66">
        <v>5203336.4000000004</v>
      </c>
      <c r="F6" s="66">
        <v>5602548.5999999996</v>
      </c>
      <c r="G6" s="66">
        <v>5929437.9000000004</v>
      </c>
      <c r="H6" s="66">
        <v>6036344.4000000004</v>
      </c>
      <c r="I6" s="66">
        <v>6128315.5</v>
      </c>
      <c r="J6" s="66">
        <v>6252555.4000000004</v>
      </c>
      <c r="K6" s="66">
        <v>6195565.9000000004</v>
      </c>
      <c r="L6" s="66">
        <v>6059212.9000000004</v>
      </c>
      <c r="M6" s="66">
        <v>5957907</v>
      </c>
      <c r="N6" s="66">
        <v>5841042.7999999998</v>
      </c>
      <c r="O6" s="66">
        <v>5765870.5999999996</v>
      </c>
      <c r="P6" s="66">
        <v>5743413.4000000004</v>
      </c>
      <c r="Q6" s="66">
        <v>5727085.5999999996</v>
      </c>
      <c r="R6" s="66">
        <v>5722032.4000000004</v>
      </c>
      <c r="S6" s="66">
        <v>5715305.5999999996</v>
      </c>
      <c r="T6" s="66">
        <v>5726912.5</v>
      </c>
      <c r="U6" s="66">
        <v>5857567.7999999998</v>
      </c>
      <c r="V6" s="66">
        <v>5954612.5</v>
      </c>
      <c r="W6" s="66">
        <v>6079792.5</v>
      </c>
    </row>
    <row r="7" spans="2:23" x14ac:dyDescent="0.25">
      <c r="B7" s="4" t="s">
        <v>39</v>
      </c>
      <c r="C7" s="4" t="s">
        <v>54</v>
      </c>
      <c r="D7" s="66">
        <v>1848576.1</v>
      </c>
      <c r="E7" s="66">
        <v>2038677</v>
      </c>
      <c r="F7" s="66">
        <v>2200420.9</v>
      </c>
      <c r="G7" s="66">
        <v>2301606</v>
      </c>
      <c r="H7" s="66">
        <v>2332257.2000000002</v>
      </c>
      <c r="I7" s="66">
        <v>2363975.2000000002</v>
      </c>
      <c r="J7" s="66">
        <v>2438516.9</v>
      </c>
      <c r="K7" s="66">
        <v>2464707</v>
      </c>
      <c r="L7" s="66">
        <v>2413185.1</v>
      </c>
      <c r="M7" s="66">
        <v>2386851</v>
      </c>
      <c r="N7" s="66">
        <v>2321835.2999999998</v>
      </c>
      <c r="O7" s="66">
        <v>2282496.4</v>
      </c>
      <c r="P7" s="66">
        <v>2256047.2000000002</v>
      </c>
      <c r="Q7" s="66">
        <v>2236640.6</v>
      </c>
      <c r="R7" s="66">
        <v>2228053.7999999998</v>
      </c>
      <c r="S7" s="66">
        <v>2201420.6</v>
      </c>
      <c r="T7" s="66">
        <v>2184686.7999999998</v>
      </c>
      <c r="U7" s="66">
        <v>2214788.1</v>
      </c>
      <c r="V7" s="66">
        <v>2236446.7000000002</v>
      </c>
      <c r="W7" s="66">
        <v>2273216.2000000002</v>
      </c>
    </row>
    <row r="8" spans="2:23" x14ac:dyDescent="0.25">
      <c r="B8" s="4" t="s">
        <v>38</v>
      </c>
      <c r="C8" s="4" t="s">
        <v>55</v>
      </c>
      <c r="D8" s="66">
        <v>821043.5</v>
      </c>
      <c r="E8" s="66">
        <v>859047.4</v>
      </c>
      <c r="F8" s="66">
        <v>899557</v>
      </c>
      <c r="G8" s="66">
        <v>939485.9</v>
      </c>
      <c r="H8" s="66">
        <v>963123.4</v>
      </c>
      <c r="I8" s="66">
        <v>995940.4</v>
      </c>
      <c r="J8" s="66">
        <v>1044306.5</v>
      </c>
      <c r="K8" s="66">
        <v>1048773.2</v>
      </c>
      <c r="L8" s="66">
        <v>1041235.9</v>
      </c>
      <c r="M8" s="66">
        <v>1032800.9</v>
      </c>
      <c r="N8" s="66">
        <v>1025361.1</v>
      </c>
      <c r="O8" s="66">
        <v>1013205.1</v>
      </c>
      <c r="P8" s="66">
        <v>1007137.1</v>
      </c>
      <c r="Q8" s="66">
        <v>1015548.4</v>
      </c>
      <c r="R8" s="66">
        <v>1008057.3</v>
      </c>
      <c r="S8" s="66">
        <v>1006022.4</v>
      </c>
      <c r="T8" s="66">
        <v>1057391.7</v>
      </c>
      <c r="U8" s="66">
        <v>1157221.2</v>
      </c>
      <c r="V8" s="66">
        <v>1155927.1000000001</v>
      </c>
      <c r="W8" s="66">
        <v>1148891.2</v>
      </c>
    </row>
    <row r="9" spans="2:23" x14ac:dyDescent="0.25">
      <c r="B9" s="4" t="s">
        <v>118</v>
      </c>
      <c r="C9" s="4" t="s">
        <v>96</v>
      </c>
      <c r="D9" s="66">
        <v>50574</v>
      </c>
      <c r="E9" s="66">
        <v>51979.8</v>
      </c>
      <c r="F9" s="66">
        <v>53472.2</v>
      </c>
      <c r="G9" s="66">
        <v>54802</v>
      </c>
      <c r="H9" s="66">
        <v>54873.3</v>
      </c>
      <c r="I9" s="66">
        <v>55688.4</v>
      </c>
      <c r="J9" s="66">
        <v>57187.6</v>
      </c>
      <c r="K9" s="66">
        <v>55924.1</v>
      </c>
      <c r="L9" s="66">
        <v>53917.5</v>
      </c>
      <c r="M9" s="66">
        <v>51783.7</v>
      </c>
      <c r="N9" s="66">
        <v>49800.9</v>
      </c>
      <c r="O9" s="66">
        <v>47727.1</v>
      </c>
      <c r="P9" s="66">
        <v>46181.5</v>
      </c>
      <c r="Q9" s="66">
        <v>45305</v>
      </c>
      <c r="R9" s="66">
        <v>43676.4</v>
      </c>
      <c r="S9" s="66">
        <v>42345.5</v>
      </c>
      <c r="T9" s="66">
        <v>43030</v>
      </c>
      <c r="U9" s="66">
        <v>45525.5</v>
      </c>
      <c r="V9" s="66">
        <v>43700.5</v>
      </c>
      <c r="W9" s="66">
        <v>41489.800000000003</v>
      </c>
    </row>
    <row r="10" spans="2:23" x14ac:dyDescent="0.25">
      <c r="B10" s="58" t="s">
        <v>122</v>
      </c>
      <c r="C10" s="4" t="s">
        <v>130</v>
      </c>
      <c r="D10" s="66">
        <v>704625.2</v>
      </c>
      <c r="E10" s="66">
        <v>739602.2</v>
      </c>
      <c r="F10" s="66">
        <v>772317.2</v>
      </c>
      <c r="G10" s="66">
        <v>804053.1</v>
      </c>
      <c r="H10" s="66">
        <v>801176.8</v>
      </c>
      <c r="I10" s="66">
        <v>809830.9</v>
      </c>
      <c r="J10" s="66">
        <v>818813</v>
      </c>
      <c r="K10" s="66">
        <v>824529.1</v>
      </c>
      <c r="L10" s="66">
        <v>793013.2</v>
      </c>
      <c r="M10" s="66">
        <v>775325.2</v>
      </c>
      <c r="N10" s="66">
        <v>773407.8</v>
      </c>
      <c r="O10" s="66">
        <v>761209.3</v>
      </c>
      <c r="P10" s="66">
        <v>770842.5</v>
      </c>
      <c r="Q10" s="66">
        <v>777425.9</v>
      </c>
      <c r="R10" s="66">
        <v>798450.8</v>
      </c>
      <c r="S10" s="66">
        <v>785135.9</v>
      </c>
      <c r="T10" s="66">
        <v>817470</v>
      </c>
      <c r="U10" s="66">
        <v>878303.5</v>
      </c>
      <c r="V10" s="66">
        <v>921563.7</v>
      </c>
      <c r="W10" s="66">
        <v>944976.2</v>
      </c>
    </row>
    <row r="11" spans="2:23" x14ac:dyDescent="0.25">
      <c r="B11" s="58" t="s">
        <v>123</v>
      </c>
      <c r="C11" s="6" t="s">
        <v>57</v>
      </c>
      <c r="D11" s="66">
        <v>137831.6</v>
      </c>
      <c r="E11" s="66">
        <v>144534.79999999999</v>
      </c>
      <c r="F11" s="66">
        <v>150138.6</v>
      </c>
      <c r="G11" s="66">
        <v>157571.5</v>
      </c>
      <c r="H11" s="66">
        <v>151908.4</v>
      </c>
      <c r="I11" s="66">
        <v>154871.20000000001</v>
      </c>
      <c r="J11" s="66">
        <v>150154.20000000001</v>
      </c>
      <c r="K11" s="66">
        <v>149719.79999999999</v>
      </c>
      <c r="L11" s="66">
        <v>141742.29999999999</v>
      </c>
      <c r="M11" s="66">
        <v>134578</v>
      </c>
      <c r="N11" s="66">
        <v>133754.1</v>
      </c>
      <c r="O11" s="66">
        <v>133508.20000000001</v>
      </c>
      <c r="P11" s="66">
        <v>138036.29999999999</v>
      </c>
      <c r="Q11" s="66">
        <v>142164.20000000001</v>
      </c>
      <c r="R11" s="66">
        <v>150105.29999999999</v>
      </c>
      <c r="S11" s="66">
        <v>150097.60000000001</v>
      </c>
      <c r="T11" s="66">
        <v>159279.29999999999</v>
      </c>
      <c r="U11" s="66">
        <v>169178</v>
      </c>
      <c r="V11" s="66">
        <v>183578.4</v>
      </c>
      <c r="W11" s="66">
        <v>189739</v>
      </c>
    </row>
    <row r="12" spans="2:23" x14ac:dyDescent="0.25">
      <c r="B12" s="58" t="s">
        <v>124</v>
      </c>
      <c r="C12" s="6" t="s">
        <v>58</v>
      </c>
      <c r="D12" s="66">
        <v>41604.6</v>
      </c>
      <c r="E12" s="66">
        <v>40827.4</v>
      </c>
      <c r="F12" s="66">
        <v>41393.199999999997</v>
      </c>
      <c r="G12" s="66">
        <v>41098</v>
      </c>
      <c r="H12" s="66">
        <v>41205.5</v>
      </c>
      <c r="I12" s="66">
        <v>41041.199999999997</v>
      </c>
      <c r="J12" s="66">
        <v>41835.4</v>
      </c>
      <c r="K12" s="66">
        <v>42919.9</v>
      </c>
      <c r="L12" s="66">
        <v>41179.9</v>
      </c>
      <c r="M12" s="66">
        <v>39970.400000000001</v>
      </c>
      <c r="N12" s="66">
        <v>41510.300000000003</v>
      </c>
      <c r="O12" s="66">
        <v>42849.5</v>
      </c>
      <c r="P12" s="66">
        <v>43839</v>
      </c>
      <c r="Q12" s="66">
        <v>45002.1</v>
      </c>
      <c r="R12" s="66">
        <v>46337.5</v>
      </c>
      <c r="S12" s="66">
        <v>46347.8</v>
      </c>
      <c r="T12" s="66">
        <v>47534</v>
      </c>
      <c r="U12" s="66">
        <v>49823.6</v>
      </c>
      <c r="V12" s="66">
        <v>51180</v>
      </c>
      <c r="W12" s="66">
        <v>51522.7</v>
      </c>
    </row>
    <row r="13" spans="2:23" x14ac:dyDescent="0.25">
      <c r="B13" s="58" t="s">
        <v>120</v>
      </c>
      <c r="C13" s="6" t="s">
        <v>129</v>
      </c>
      <c r="D13" s="66">
        <v>525189</v>
      </c>
      <c r="E13" s="66">
        <v>554240</v>
      </c>
      <c r="F13" s="66">
        <v>580785.5</v>
      </c>
      <c r="G13" s="66">
        <v>605383.6</v>
      </c>
      <c r="H13" s="66">
        <v>608062.9</v>
      </c>
      <c r="I13" s="66">
        <v>613918.5</v>
      </c>
      <c r="J13" s="66">
        <v>626823.4</v>
      </c>
      <c r="K13" s="66">
        <v>631889.4</v>
      </c>
      <c r="L13" s="66">
        <v>610091</v>
      </c>
      <c r="M13" s="66">
        <v>600776.80000000005</v>
      </c>
      <c r="N13" s="66">
        <v>598143.4</v>
      </c>
      <c r="O13" s="66">
        <v>584851.5</v>
      </c>
      <c r="P13" s="66">
        <v>588967.19999999995</v>
      </c>
      <c r="Q13" s="66">
        <v>590259.6</v>
      </c>
      <c r="R13" s="66">
        <v>602008</v>
      </c>
      <c r="S13" s="66">
        <v>588690.5</v>
      </c>
      <c r="T13" s="66">
        <v>610656.69999999995</v>
      </c>
      <c r="U13" s="66">
        <v>659301.9</v>
      </c>
      <c r="V13" s="66">
        <v>686805.4</v>
      </c>
      <c r="W13" s="66">
        <v>703714.5</v>
      </c>
    </row>
    <row r="14" spans="2:23" x14ac:dyDescent="0.25">
      <c r="B14" s="4" t="s">
        <v>14</v>
      </c>
      <c r="C14" s="4" t="s">
        <v>59</v>
      </c>
      <c r="D14" s="66">
        <v>5251.7</v>
      </c>
      <c r="E14" s="66">
        <v>5459.6</v>
      </c>
      <c r="F14" s="66">
        <v>5703.4</v>
      </c>
      <c r="G14" s="66">
        <v>5426.7</v>
      </c>
      <c r="H14" s="66">
        <v>5790.4</v>
      </c>
      <c r="I14" s="66">
        <v>6354.5</v>
      </c>
      <c r="J14" s="66">
        <v>6140.5</v>
      </c>
      <c r="K14" s="66">
        <v>6193.5</v>
      </c>
      <c r="L14" s="66">
        <v>6095.1</v>
      </c>
      <c r="M14" s="66">
        <v>6188.3</v>
      </c>
      <c r="N14" s="66">
        <v>5963.2</v>
      </c>
      <c r="O14" s="66">
        <v>6063.4</v>
      </c>
      <c r="P14" s="66">
        <v>6083.2</v>
      </c>
      <c r="Q14" s="66">
        <v>5877.6</v>
      </c>
      <c r="R14" s="66">
        <v>5714.5</v>
      </c>
      <c r="S14" s="66">
        <v>5440.3</v>
      </c>
      <c r="T14" s="66">
        <v>5435.3</v>
      </c>
      <c r="U14" s="66">
        <v>5927</v>
      </c>
      <c r="V14" s="66">
        <v>6284.6</v>
      </c>
      <c r="W14" s="66">
        <v>6202.4</v>
      </c>
    </row>
    <row r="15" spans="2:23" x14ac:dyDescent="0.25">
      <c r="B15" s="4" t="s">
        <v>43</v>
      </c>
      <c r="C15" s="4" t="s">
        <v>60</v>
      </c>
      <c r="D15" s="66">
        <v>141850</v>
      </c>
      <c r="E15" s="66">
        <v>145992.20000000001</v>
      </c>
      <c r="F15" s="66">
        <v>150808.1</v>
      </c>
      <c r="G15" s="66">
        <v>155439.5</v>
      </c>
      <c r="H15" s="66">
        <v>155628.1</v>
      </c>
      <c r="I15" s="66">
        <v>159665.4</v>
      </c>
      <c r="J15" s="66">
        <v>160712.1</v>
      </c>
      <c r="K15" s="66">
        <v>159001.70000000001</v>
      </c>
      <c r="L15" s="66">
        <v>161388.6</v>
      </c>
      <c r="M15" s="66">
        <v>166201.5</v>
      </c>
      <c r="N15" s="66">
        <v>174035.3</v>
      </c>
      <c r="O15" s="66">
        <v>179718.6</v>
      </c>
      <c r="P15" s="66">
        <v>185837</v>
      </c>
      <c r="Q15" s="66">
        <v>192645.2</v>
      </c>
      <c r="R15" s="66">
        <v>198997.3</v>
      </c>
      <c r="S15" s="66">
        <v>202679.5</v>
      </c>
      <c r="T15" s="66">
        <v>211188.1</v>
      </c>
      <c r="U15" s="66">
        <v>214199.2</v>
      </c>
      <c r="V15" s="66">
        <v>220094.3</v>
      </c>
      <c r="W15" s="66">
        <v>229299.20000000001</v>
      </c>
    </row>
    <row r="16" spans="2:23" x14ac:dyDescent="0.25">
      <c r="B16" s="59" t="s">
        <v>127</v>
      </c>
      <c r="C16" s="7" t="s">
        <v>117</v>
      </c>
      <c r="D16" s="66">
        <v>77977.399999999994</v>
      </c>
      <c r="E16" s="66">
        <v>81755.199999999997</v>
      </c>
      <c r="F16" s="66">
        <v>85170.1</v>
      </c>
      <c r="G16" s="66">
        <v>88556.7</v>
      </c>
      <c r="H16" s="66">
        <v>89329.8</v>
      </c>
      <c r="I16" s="66">
        <v>93057.600000000006</v>
      </c>
      <c r="J16" s="66">
        <v>94217.8</v>
      </c>
      <c r="K16" s="66">
        <v>93429.1</v>
      </c>
      <c r="L16" s="66">
        <v>95696.9</v>
      </c>
      <c r="M16" s="66">
        <v>97850.1</v>
      </c>
      <c r="N16" s="66">
        <v>101776.4</v>
      </c>
      <c r="O16" s="66">
        <v>104287.2</v>
      </c>
      <c r="P16" s="66">
        <v>108556</v>
      </c>
      <c r="Q16" s="66">
        <v>113491.8</v>
      </c>
      <c r="R16" s="66">
        <v>118645.7</v>
      </c>
      <c r="S16" s="66">
        <v>120524.4</v>
      </c>
      <c r="T16" s="66">
        <v>127511.4</v>
      </c>
      <c r="U16" s="66">
        <v>127553</v>
      </c>
      <c r="V16" s="66">
        <v>130253.8</v>
      </c>
      <c r="W16" s="66">
        <v>135866.6</v>
      </c>
    </row>
    <row r="17" spans="2:23" x14ac:dyDescent="0.25">
      <c r="B17" s="58" t="s">
        <v>171</v>
      </c>
      <c r="C17" s="7" t="s">
        <v>170</v>
      </c>
      <c r="D17" s="66">
        <v>53773.4</v>
      </c>
      <c r="E17" s="66">
        <v>53791.1</v>
      </c>
      <c r="F17" s="66">
        <v>54703.8</v>
      </c>
      <c r="G17" s="66">
        <v>55354.6</v>
      </c>
      <c r="H17" s="66">
        <v>54955.7</v>
      </c>
      <c r="I17" s="66">
        <v>55534.3</v>
      </c>
      <c r="J17" s="66">
        <v>54936.9</v>
      </c>
      <c r="K17" s="66">
        <v>54287.4</v>
      </c>
      <c r="L17" s="66">
        <v>54567</v>
      </c>
      <c r="M17" s="66">
        <v>57268.9</v>
      </c>
      <c r="N17" s="66">
        <v>61092.4</v>
      </c>
      <c r="O17" s="66">
        <v>64160.9</v>
      </c>
      <c r="P17" s="66">
        <v>66090.899999999994</v>
      </c>
      <c r="Q17" s="66">
        <v>67869.2</v>
      </c>
      <c r="R17" s="66">
        <v>69252.600000000006</v>
      </c>
      <c r="S17" s="66">
        <v>71265.399999999994</v>
      </c>
      <c r="T17" s="66">
        <v>72637.899999999994</v>
      </c>
      <c r="U17" s="66">
        <v>75691.100000000006</v>
      </c>
      <c r="V17" s="66">
        <v>79027.899999999994</v>
      </c>
      <c r="W17" s="66">
        <v>82753</v>
      </c>
    </row>
    <row r="18" spans="2:23" x14ac:dyDescent="0.25">
      <c r="B18" s="4" t="s">
        <v>15</v>
      </c>
      <c r="C18" s="4" t="s">
        <v>61</v>
      </c>
      <c r="D18" s="66">
        <v>330689.90000000002</v>
      </c>
      <c r="E18" s="66">
        <v>344769.5</v>
      </c>
      <c r="F18" s="66">
        <v>364485.1</v>
      </c>
      <c r="G18" s="66">
        <v>376261.6</v>
      </c>
      <c r="H18" s="66">
        <v>358154.3</v>
      </c>
      <c r="I18" s="66">
        <v>375409.2</v>
      </c>
      <c r="J18" s="66">
        <v>388112.6</v>
      </c>
      <c r="K18" s="66">
        <v>378209.1</v>
      </c>
      <c r="L18" s="66">
        <v>371916.9</v>
      </c>
      <c r="M18" s="66">
        <v>374328.5</v>
      </c>
      <c r="N18" s="66">
        <v>374902.1</v>
      </c>
      <c r="O18" s="66">
        <v>380708</v>
      </c>
      <c r="P18" s="66">
        <v>388895.4</v>
      </c>
      <c r="Q18" s="66">
        <v>399384.3</v>
      </c>
      <c r="R18" s="66">
        <v>402057.1</v>
      </c>
      <c r="S18" s="66">
        <v>395854.8</v>
      </c>
      <c r="T18" s="66">
        <v>420881.4</v>
      </c>
      <c r="U18" s="66">
        <v>480530.2</v>
      </c>
      <c r="V18" s="66">
        <v>484221.8</v>
      </c>
      <c r="W18" s="66">
        <v>491725</v>
      </c>
    </row>
    <row r="19" spans="2:23" x14ac:dyDescent="0.25">
      <c r="B19" s="4" t="s">
        <v>16</v>
      </c>
      <c r="C19" s="4" t="s">
        <v>62</v>
      </c>
      <c r="D19" s="66">
        <v>279954.7</v>
      </c>
      <c r="E19" s="66">
        <v>282749.09999999998</v>
      </c>
      <c r="F19" s="66">
        <v>288499.59999999998</v>
      </c>
      <c r="G19" s="66">
        <v>291818</v>
      </c>
      <c r="H19" s="66">
        <v>292971.7</v>
      </c>
      <c r="I19" s="66">
        <v>292425.90000000002</v>
      </c>
      <c r="J19" s="66">
        <v>290703.90000000002</v>
      </c>
      <c r="K19" s="66">
        <v>286797.2</v>
      </c>
      <c r="L19" s="66">
        <v>282440.5</v>
      </c>
      <c r="M19" s="66">
        <v>282746</v>
      </c>
      <c r="N19" s="66">
        <v>281852</v>
      </c>
      <c r="O19" s="66">
        <v>282991.90000000002</v>
      </c>
      <c r="P19" s="66">
        <v>282774</v>
      </c>
      <c r="Q19" s="66">
        <v>282684.59999999998</v>
      </c>
      <c r="R19" s="66">
        <v>280962.2</v>
      </c>
      <c r="S19" s="66">
        <v>287106.3</v>
      </c>
      <c r="T19" s="66">
        <v>289772.79999999999</v>
      </c>
      <c r="U19" s="66">
        <v>293260.3</v>
      </c>
      <c r="V19" s="66">
        <v>295963.40000000002</v>
      </c>
      <c r="W19" s="66">
        <v>298346.3</v>
      </c>
    </row>
    <row r="20" spans="2:23" x14ac:dyDescent="0.25">
      <c r="B20" s="2" t="s">
        <v>42</v>
      </c>
      <c r="C20" s="2" t="s">
        <v>63</v>
      </c>
      <c r="D20" s="67">
        <v>8871796.5999999996</v>
      </c>
      <c r="E20" s="67">
        <v>9671613.0999999996</v>
      </c>
      <c r="F20" s="67">
        <v>10337812.1</v>
      </c>
      <c r="G20" s="67">
        <v>10858330.6</v>
      </c>
      <c r="H20" s="67">
        <v>11000319.699999999</v>
      </c>
      <c r="I20" s="67">
        <v>11187605.5</v>
      </c>
      <c r="J20" s="67">
        <v>11457048.6</v>
      </c>
      <c r="K20" s="67">
        <v>11419700.699999999</v>
      </c>
      <c r="L20" s="67">
        <v>11182405.800000001</v>
      </c>
      <c r="M20" s="67">
        <v>11034132.199999999</v>
      </c>
      <c r="N20" s="67">
        <v>10848200.6</v>
      </c>
      <c r="O20" s="67">
        <v>10719990.199999999</v>
      </c>
      <c r="P20" s="67">
        <v>10687211.199999999</v>
      </c>
      <c r="Q20" s="67">
        <v>10682597.1</v>
      </c>
      <c r="R20" s="67">
        <v>10688001.800000001</v>
      </c>
      <c r="S20" s="67">
        <v>10641311</v>
      </c>
      <c r="T20" s="67">
        <v>10756768.6</v>
      </c>
      <c r="U20" s="67">
        <v>11147322.699999999</v>
      </c>
      <c r="V20" s="67">
        <v>11318814.699999999</v>
      </c>
      <c r="W20" s="67">
        <v>11513938.699999999</v>
      </c>
    </row>
    <row r="21" spans="2:23" x14ac:dyDescent="0.25">
      <c r="B21" s="4" t="s">
        <v>17</v>
      </c>
      <c r="C21" s="4" t="s">
        <v>64</v>
      </c>
      <c r="D21" s="66">
        <v>34472.879999999997</v>
      </c>
      <c r="E21" s="66">
        <v>38256.04</v>
      </c>
      <c r="F21" s="66">
        <v>45018.16</v>
      </c>
      <c r="G21" s="66">
        <v>49183.27</v>
      </c>
      <c r="H21" s="66">
        <v>66945.22</v>
      </c>
      <c r="I21" s="66">
        <v>90388.05</v>
      </c>
      <c r="J21" s="66">
        <v>103021.79</v>
      </c>
      <c r="K21" s="66">
        <v>106591.3</v>
      </c>
      <c r="L21" s="66">
        <v>75521.789999999994</v>
      </c>
      <c r="M21" s="66">
        <v>85180.53</v>
      </c>
      <c r="N21" s="66">
        <v>84543.45</v>
      </c>
      <c r="O21" s="66">
        <v>93097.54</v>
      </c>
      <c r="P21" s="66">
        <v>91644.41</v>
      </c>
      <c r="Q21" s="66">
        <v>95096.79</v>
      </c>
      <c r="R21" s="66">
        <v>113804.96</v>
      </c>
      <c r="S21" s="66">
        <v>128560.47</v>
      </c>
      <c r="T21" s="66">
        <v>152209.95000000001</v>
      </c>
      <c r="U21" s="66">
        <v>161074.13</v>
      </c>
      <c r="V21" s="66">
        <v>173576.27</v>
      </c>
      <c r="W21" s="66">
        <v>225165.57</v>
      </c>
    </row>
    <row r="22" spans="2:23" x14ac:dyDescent="0.25">
      <c r="B22" s="4" t="s">
        <v>18</v>
      </c>
      <c r="C22" s="4" t="s">
        <v>65</v>
      </c>
      <c r="D22" s="66">
        <v>1848317.97</v>
      </c>
      <c r="E22" s="66">
        <v>2090263</v>
      </c>
      <c r="F22" s="66">
        <v>2230501.42</v>
      </c>
      <c r="G22" s="66">
        <v>2415794.9300000002</v>
      </c>
      <c r="H22" s="66">
        <v>2477295.11</v>
      </c>
      <c r="I22" s="66">
        <v>2528201.88</v>
      </c>
      <c r="J22" s="66">
        <v>2677868.44</v>
      </c>
      <c r="K22" s="66">
        <v>2809268.81</v>
      </c>
      <c r="L22" s="66">
        <v>2788921.36</v>
      </c>
      <c r="M22" s="66">
        <v>2833002.04</v>
      </c>
      <c r="N22" s="66">
        <v>2893002.08</v>
      </c>
      <c r="O22" s="66">
        <v>3054782.35</v>
      </c>
      <c r="P22" s="66">
        <v>3204251.41</v>
      </c>
      <c r="Q22" s="66">
        <v>3250970.2</v>
      </c>
      <c r="R22" s="66">
        <v>3325549.12</v>
      </c>
      <c r="S22" s="66">
        <v>3738209.02</v>
      </c>
      <c r="T22" s="66">
        <v>4085257.6</v>
      </c>
      <c r="U22" s="66">
        <v>3819704.02</v>
      </c>
      <c r="V22" s="66">
        <v>3441968.73</v>
      </c>
      <c r="W22" s="66">
        <v>3235202.55</v>
      </c>
    </row>
    <row r="23" spans="2:23" x14ac:dyDescent="0.25">
      <c r="B23" s="4" t="s">
        <v>19</v>
      </c>
      <c r="C23" s="4" t="s">
        <v>105</v>
      </c>
      <c r="D23" s="66">
        <v>1768327.47</v>
      </c>
      <c r="E23" s="66">
        <v>1764087.45</v>
      </c>
      <c r="F23" s="66">
        <v>1809158.22</v>
      </c>
      <c r="G23" s="66">
        <v>1980435.75</v>
      </c>
      <c r="H23" s="66">
        <v>2197899.7799999998</v>
      </c>
      <c r="I23" s="66">
        <v>2282906.3000000003</v>
      </c>
      <c r="J23" s="66">
        <v>2356641.11</v>
      </c>
      <c r="K23" s="66">
        <v>2629844</v>
      </c>
      <c r="L23" s="66">
        <v>2557775.25</v>
      </c>
      <c r="M23" s="66">
        <v>2505415.4300000002</v>
      </c>
      <c r="N23" s="66">
        <v>2467968.02</v>
      </c>
      <c r="O23" s="66">
        <v>2521102.21</v>
      </c>
      <c r="P23" s="66">
        <v>2376482.04</v>
      </c>
      <c r="Q23" s="66">
        <v>2392122.8899999997</v>
      </c>
      <c r="R23" s="66">
        <v>2517326.4700000002</v>
      </c>
      <c r="S23" s="66">
        <v>2764705.88</v>
      </c>
      <c r="T23" s="66">
        <v>2857402.46</v>
      </c>
      <c r="U23" s="66">
        <v>2673934.4</v>
      </c>
      <c r="V23" s="66">
        <v>2955682.58</v>
      </c>
      <c r="W23" s="66">
        <v>3077060.15</v>
      </c>
    </row>
    <row r="24" spans="2:23" x14ac:dyDescent="0.25">
      <c r="B24" s="4" t="s">
        <v>20</v>
      </c>
      <c r="C24" s="4" t="s">
        <v>66</v>
      </c>
      <c r="D24" s="66">
        <v>1817129.8</v>
      </c>
      <c r="E24" s="66">
        <v>2017928.0699999998</v>
      </c>
      <c r="F24" s="66">
        <v>2211319.64</v>
      </c>
      <c r="G24" s="66">
        <v>2299645.6</v>
      </c>
      <c r="H24" s="66">
        <v>2324523.7400000002</v>
      </c>
      <c r="I24" s="66">
        <v>2372413.46</v>
      </c>
      <c r="J24" s="66">
        <v>2406455.9299999997</v>
      </c>
      <c r="K24" s="66">
        <v>2454610.98</v>
      </c>
      <c r="L24" s="66">
        <v>2373397.86</v>
      </c>
      <c r="M24" s="66">
        <v>2349912.1</v>
      </c>
      <c r="N24" s="66">
        <v>2325772.8600000003</v>
      </c>
      <c r="O24" s="66">
        <v>2329259.4</v>
      </c>
      <c r="P24" s="66">
        <v>2327413.29</v>
      </c>
      <c r="Q24" s="66">
        <v>2349830.46</v>
      </c>
      <c r="R24" s="66">
        <v>2340735.2100000004</v>
      </c>
      <c r="S24" s="66">
        <v>2406446.96</v>
      </c>
      <c r="T24" s="66">
        <v>2430437.39</v>
      </c>
      <c r="U24" s="66">
        <v>2458105.52</v>
      </c>
      <c r="V24" s="66">
        <v>2423550.0099999998</v>
      </c>
      <c r="W24" s="66">
        <v>2414443.02</v>
      </c>
    </row>
    <row r="25" spans="2:23" x14ac:dyDescent="0.25">
      <c r="B25" s="4" t="s">
        <v>125</v>
      </c>
      <c r="C25" s="4" t="s">
        <v>67</v>
      </c>
      <c r="D25" s="66">
        <v>2388843.89</v>
      </c>
      <c r="E25" s="66">
        <v>2797110.36</v>
      </c>
      <c r="F25" s="66">
        <v>2500742.36</v>
      </c>
      <c r="G25" s="66">
        <v>2044757.51</v>
      </c>
      <c r="H25" s="66">
        <v>1996920.6600000001</v>
      </c>
      <c r="I25" s="66">
        <v>1859933.9400000002</v>
      </c>
      <c r="J25" s="66">
        <v>1743849.8099999998</v>
      </c>
      <c r="K25" s="66">
        <v>1833953.55</v>
      </c>
      <c r="L25" s="66">
        <v>2032858.1099999999</v>
      </c>
      <c r="M25" s="66">
        <v>2124856.3199999998</v>
      </c>
      <c r="N25" s="66">
        <v>2260996.06</v>
      </c>
      <c r="O25" s="66">
        <v>2220676.16</v>
      </c>
      <c r="P25" s="66">
        <v>2357415.96</v>
      </c>
      <c r="Q25" s="66">
        <v>2292208.7999999998</v>
      </c>
      <c r="R25" s="66">
        <v>2595488.29</v>
      </c>
      <c r="S25" s="66">
        <v>2634658</v>
      </c>
      <c r="T25" s="66">
        <v>3152192.6</v>
      </c>
      <c r="U25" s="66">
        <v>3203313.66</v>
      </c>
      <c r="V25" s="66">
        <v>3604692.88</v>
      </c>
      <c r="W25" s="66">
        <v>3781371.4499999997</v>
      </c>
    </row>
    <row r="26" spans="2:23" x14ac:dyDescent="0.25">
      <c r="B26" s="4" t="s">
        <v>21</v>
      </c>
      <c r="C26" s="4" t="s">
        <v>119</v>
      </c>
      <c r="D26" s="66">
        <v>131252.78</v>
      </c>
      <c r="E26" s="66">
        <v>97850.01</v>
      </c>
      <c r="F26" s="66">
        <v>108731.51</v>
      </c>
      <c r="G26" s="66">
        <v>183965.12999999998</v>
      </c>
      <c r="H26" s="66">
        <v>168964.16</v>
      </c>
      <c r="I26" s="66">
        <v>184497.62</v>
      </c>
      <c r="J26" s="66">
        <v>254652.77</v>
      </c>
      <c r="K26" s="66">
        <v>288814.02</v>
      </c>
      <c r="L26" s="66">
        <v>186248.78</v>
      </c>
      <c r="M26" s="66">
        <v>254587.37000000002</v>
      </c>
      <c r="N26" s="66">
        <v>204458.64</v>
      </c>
      <c r="O26" s="66">
        <v>199483.22</v>
      </c>
      <c r="P26" s="66">
        <v>162828.65000000002</v>
      </c>
      <c r="Q26" s="66">
        <v>147900.79</v>
      </c>
      <c r="R26" s="66">
        <v>168361.18</v>
      </c>
      <c r="S26" s="66">
        <v>173678.87</v>
      </c>
      <c r="T26" s="66">
        <v>167423.07999999999</v>
      </c>
      <c r="U26" s="66">
        <v>207968.06</v>
      </c>
      <c r="V26" s="66">
        <v>146092.24000000002</v>
      </c>
      <c r="W26" s="66">
        <v>266727.2</v>
      </c>
    </row>
    <row r="27" spans="2:23" x14ac:dyDescent="0.25">
      <c r="B27" s="4" t="s">
        <v>22</v>
      </c>
      <c r="C27" s="4" t="s">
        <v>68</v>
      </c>
      <c r="D27" s="66">
        <v>623042.26</v>
      </c>
      <c r="E27" s="66">
        <v>637610.23</v>
      </c>
      <c r="F27" s="66">
        <v>591435.80999999994</v>
      </c>
      <c r="G27" s="66">
        <v>428761.64999999997</v>
      </c>
      <c r="H27" s="66">
        <v>483577.66000000003</v>
      </c>
      <c r="I27" s="66">
        <v>521000.36</v>
      </c>
      <c r="J27" s="66">
        <v>474982.85000000003</v>
      </c>
      <c r="K27" s="66">
        <v>557084.27</v>
      </c>
      <c r="L27" s="66">
        <v>629737.12</v>
      </c>
      <c r="M27" s="66">
        <v>757204.88</v>
      </c>
      <c r="N27" s="66">
        <v>874031.2</v>
      </c>
      <c r="O27" s="66">
        <v>945408.94000000006</v>
      </c>
      <c r="P27" s="66">
        <v>1060018.25</v>
      </c>
      <c r="Q27" s="66">
        <v>1013498.65</v>
      </c>
      <c r="R27" s="66">
        <v>1117169.1399999999</v>
      </c>
      <c r="S27" s="66">
        <v>1183971.57</v>
      </c>
      <c r="T27" s="66">
        <v>1363036.05</v>
      </c>
      <c r="U27" s="66">
        <v>1209177.69</v>
      </c>
      <c r="V27" s="66">
        <v>1281903.43</v>
      </c>
      <c r="W27" s="66">
        <v>1414392.47</v>
      </c>
    </row>
    <row r="28" spans="2:23" x14ac:dyDescent="0.25">
      <c r="B28" s="4" t="s">
        <v>23</v>
      </c>
      <c r="C28" s="4" t="s">
        <v>106</v>
      </c>
      <c r="D28" s="66">
        <v>644164.84</v>
      </c>
      <c r="E28" s="66">
        <v>681130.44000000006</v>
      </c>
      <c r="F28" s="66">
        <v>677974.67</v>
      </c>
      <c r="G28" s="66">
        <v>655757.10000000009</v>
      </c>
      <c r="H28" s="66">
        <v>702968.64999999991</v>
      </c>
      <c r="I28" s="66">
        <v>740093.75</v>
      </c>
      <c r="J28" s="66">
        <v>743981.68</v>
      </c>
      <c r="K28" s="66">
        <v>761441.27999999991</v>
      </c>
      <c r="L28" s="66">
        <v>801605.93</v>
      </c>
      <c r="M28" s="66">
        <v>872116.09</v>
      </c>
      <c r="N28" s="66">
        <v>931812.88</v>
      </c>
      <c r="O28" s="66">
        <v>988947.5</v>
      </c>
      <c r="P28" s="66">
        <v>1042835.75</v>
      </c>
      <c r="Q28" s="66">
        <v>1049385.6299999999</v>
      </c>
      <c r="R28" s="66">
        <v>1154416.8499999999</v>
      </c>
      <c r="S28" s="66">
        <v>1226319.25</v>
      </c>
      <c r="T28" s="66">
        <v>1265133.52</v>
      </c>
      <c r="U28" s="66">
        <v>1122277.2</v>
      </c>
      <c r="V28" s="66">
        <v>1175153.22</v>
      </c>
      <c r="W28" s="66">
        <v>1222714.33</v>
      </c>
    </row>
    <row r="29" spans="2:23" x14ac:dyDescent="0.25">
      <c r="B29" s="4" t="s">
        <v>24</v>
      </c>
      <c r="C29" s="4" t="s">
        <v>88</v>
      </c>
      <c r="D29" s="66">
        <v>770298.32</v>
      </c>
      <c r="E29" s="66">
        <v>846877.69000000006</v>
      </c>
      <c r="F29" s="66">
        <v>827476.47</v>
      </c>
      <c r="G29" s="66">
        <v>827338.34</v>
      </c>
      <c r="H29" s="66">
        <v>798424.87</v>
      </c>
      <c r="I29" s="66">
        <v>852253.92</v>
      </c>
      <c r="J29" s="66">
        <v>927113.92</v>
      </c>
      <c r="K29" s="66">
        <v>858898.53999999992</v>
      </c>
      <c r="L29" s="66">
        <v>873049.11</v>
      </c>
      <c r="M29" s="66">
        <v>868782.54</v>
      </c>
      <c r="N29" s="66">
        <v>856157.14</v>
      </c>
      <c r="O29" s="66">
        <v>832472.69000000006</v>
      </c>
      <c r="P29" s="66">
        <v>905207.25</v>
      </c>
      <c r="Q29" s="66">
        <v>848877.09</v>
      </c>
      <c r="R29" s="66">
        <v>888926.15999999992</v>
      </c>
      <c r="S29" s="66">
        <v>859112.23</v>
      </c>
      <c r="T29" s="66">
        <v>1049624.27</v>
      </c>
      <c r="U29" s="66">
        <v>1231558.52</v>
      </c>
      <c r="V29" s="66">
        <v>1270157.21</v>
      </c>
      <c r="W29" s="66">
        <v>1215544.19</v>
      </c>
    </row>
    <row r="30" spans="2:23" x14ac:dyDescent="0.25">
      <c r="B30" s="2" t="s">
        <v>44</v>
      </c>
      <c r="C30" s="2" t="s">
        <v>69</v>
      </c>
      <c r="D30" s="67">
        <v>10025850.16</v>
      </c>
      <c r="E30" s="67">
        <v>10971113.27</v>
      </c>
      <c r="F30" s="67">
        <v>11002358.24</v>
      </c>
      <c r="G30" s="67">
        <v>10885639.26</v>
      </c>
      <c r="H30" s="67">
        <v>11217519.84</v>
      </c>
      <c r="I30" s="67">
        <v>11431689.27</v>
      </c>
      <c r="J30" s="67">
        <v>11688568.300000001</v>
      </c>
      <c r="K30" s="67">
        <v>12300506.710000001</v>
      </c>
      <c r="L30" s="67">
        <v>12319115.299999999</v>
      </c>
      <c r="M30" s="67">
        <v>12651057.32</v>
      </c>
      <c r="N30" s="67">
        <v>12898742.35</v>
      </c>
      <c r="O30" s="67">
        <v>13185230.02</v>
      </c>
      <c r="P30" s="67">
        <v>13528097.01</v>
      </c>
      <c r="Q30" s="67">
        <v>13439891.33</v>
      </c>
      <c r="R30" s="67">
        <v>14221777.380000001</v>
      </c>
      <c r="S30" s="67">
        <v>15115662.25</v>
      </c>
      <c r="T30" s="67">
        <v>16522716.9</v>
      </c>
      <c r="U30" s="67">
        <v>16087113.189999999</v>
      </c>
      <c r="V30" s="67">
        <v>16472776.550000001</v>
      </c>
      <c r="W30" s="67">
        <v>16852620.920000002</v>
      </c>
    </row>
    <row r="31" spans="2:23" x14ac:dyDescent="0.25">
      <c r="B31" s="2" t="s">
        <v>33</v>
      </c>
      <c r="C31" s="2" t="s">
        <v>98</v>
      </c>
      <c r="D31" s="67">
        <v>18897646.759999998</v>
      </c>
      <c r="E31" s="67">
        <v>20642726.369999997</v>
      </c>
      <c r="F31" s="67">
        <v>21340170.34</v>
      </c>
      <c r="G31" s="67">
        <v>21743969.859999999</v>
      </c>
      <c r="H31" s="67">
        <v>22217839.539999999</v>
      </c>
      <c r="I31" s="67">
        <v>22619294.77</v>
      </c>
      <c r="J31" s="67">
        <v>23145616.899999999</v>
      </c>
      <c r="K31" s="67">
        <v>23720207.41</v>
      </c>
      <c r="L31" s="67">
        <v>23501521.100000001</v>
      </c>
      <c r="M31" s="67">
        <v>23685189.52</v>
      </c>
      <c r="N31" s="67">
        <v>23746942.949999999</v>
      </c>
      <c r="O31" s="67">
        <v>23905220.219999999</v>
      </c>
      <c r="P31" s="67">
        <v>24215308.210000001</v>
      </c>
      <c r="Q31" s="67">
        <v>24122488.43</v>
      </c>
      <c r="R31" s="67">
        <v>24909779.18</v>
      </c>
      <c r="S31" s="67">
        <v>25756973.25</v>
      </c>
      <c r="T31" s="67">
        <v>27279485.5</v>
      </c>
      <c r="U31" s="67">
        <v>27234435.890000001</v>
      </c>
      <c r="V31" s="67">
        <v>27791591.25</v>
      </c>
      <c r="W31" s="67">
        <v>28366559.620000001</v>
      </c>
    </row>
    <row r="32" spans="2:23" x14ac:dyDescent="0.25">
      <c r="B32" s="4" t="s">
        <v>17</v>
      </c>
      <c r="C32" s="4" t="s">
        <v>64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7347.61</v>
      </c>
      <c r="M32" s="66">
        <v>7911.23</v>
      </c>
      <c r="N32" s="66">
        <v>8370.27</v>
      </c>
      <c r="O32" s="66">
        <v>8386.73</v>
      </c>
      <c r="P32" s="66">
        <v>7808.93</v>
      </c>
      <c r="Q32" s="66">
        <v>7984.98</v>
      </c>
      <c r="R32" s="66">
        <v>8127.28</v>
      </c>
      <c r="S32" s="66">
        <v>7750.6</v>
      </c>
      <c r="T32" s="66">
        <v>25978.65</v>
      </c>
      <c r="U32" s="66">
        <v>26310.77</v>
      </c>
      <c r="V32" s="66">
        <v>25592.52</v>
      </c>
      <c r="W32" s="66">
        <v>26376.35</v>
      </c>
    </row>
    <row r="33" spans="2:23" x14ac:dyDescent="0.25">
      <c r="B33" s="4" t="s">
        <v>18</v>
      </c>
      <c r="C33" s="4" t="s">
        <v>65</v>
      </c>
      <c r="D33" s="66">
        <v>1971265.75</v>
      </c>
      <c r="E33" s="66">
        <v>2212475.11</v>
      </c>
      <c r="F33" s="66">
        <v>2406937.0500000003</v>
      </c>
      <c r="G33" s="66">
        <v>2556582.7000000002</v>
      </c>
      <c r="H33" s="66">
        <v>2565673.9500000002</v>
      </c>
      <c r="I33" s="66">
        <v>2681315.1100000003</v>
      </c>
      <c r="J33" s="66">
        <v>2931230.39</v>
      </c>
      <c r="K33" s="66">
        <v>3096925.33</v>
      </c>
      <c r="L33" s="66">
        <v>3121614.76</v>
      </c>
      <c r="M33" s="66">
        <v>3122971.55</v>
      </c>
      <c r="N33" s="66">
        <v>3222278.05</v>
      </c>
      <c r="O33" s="66">
        <v>3481149.78</v>
      </c>
      <c r="P33" s="66">
        <v>3703990.66</v>
      </c>
      <c r="Q33" s="66">
        <v>3802998.4</v>
      </c>
      <c r="R33" s="66">
        <v>3831373.88</v>
      </c>
      <c r="S33" s="66">
        <v>4303927.05</v>
      </c>
      <c r="T33" s="66">
        <v>4707499.5900000008</v>
      </c>
      <c r="U33" s="66">
        <v>4543011.8900000006</v>
      </c>
      <c r="V33" s="66">
        <v>4085546.56</v>
      </c>
      <c r="W33" s="66">
        <v>3774146.5900000003</v>
      </c>
    </row>
    <row r="34" spans="2:23" x14ac:dyDescent="0.25">
      <c r="B34" s="4" t="s">
        <v>19</v>
      </c>
      <c r="C34" s="4" t="s">
        <v>105</v>
      </c>
      <c r="D34" s="66">
        <v>2042181.18</v>
      </c>
      <c r="E34" s="66">
        <v>2118193.5500000003</v>
      </c>
      <c r="F34" s="66">
        <v>2199798.63</v>
      </c>
      <c r="G34" s="66">
        <v>2389264.15</v>
      </c>
      <c r="H34" s="66">
        <v>2626315.21</v>
      </c>
      <c r="I34" s="66">
        <v>2707698.42</v>
      </c>
      <c r="J34" s="66">
        <v>2690610.71</v>
      </c>
      <c r="K34" s="66">
        <v>3069256.9200000004</v>
      </c>
      <c r="L34" s="66">
        <v>3096844.4</v>
      </c>
      <c r="M34" s="66">
        <v>3154539.8</v>
      </c>
      <c r="N34" s="66">
        <v>3091860.21</v>
      </c>
      <c r="O34" s="66">
        <v>3032114.64</v>
      </c>
      <c r="P34" s="66">
        <v>2853637.78</v>
      </c>
      <c r="Q34" s="66">
        <v>2751816.13</v>
      </c>
      <c r="R34" s="66">
        <v>2968148.76</v>
      </c>
      <c r="S34" s="66">
        <v>3179342.1700000004</v>
      </c>
      <c r="T34" s="66">
        <v>3214537.5700000003</v>
      </c>
      <c r="U34" s="66">
        <v>2876236.63</v>
      </c>
      <c r="V34" s="66">
        <v>3154728.99</v>
      </c>
      <c r="W34" s="66">
        <v>3346473.09</v>
      </c>
    </row>
    <row r="35" spans="2:23" x14ac:dyDescent="0.25">
      <c r="B35" s="4" t="s">
        <v>20</v>
      </c>
      <c r="C35" s="4" t="s">
        <v>66</v>
      </c>
      <c r="D35" s="66">
        <v>1833769.09</v>
      </c>
      <c r="E35" s="66">
        <v>2033013.8199999998</v>
      </c>
      <c r="F35" s="66">
        <v>2241264.9499999997</v>
      </c>
      <c r="G35" s="66">
        <v>2370759.75</v>
      </c>
      <c r="H35" s="66">
        <v>2462488.7800000003</v>
      </c>
      <c r="I35" s="66">
        <v>2580215.02</v>
      </c>
      <c r="J35" s="66">
        <v>2591599.9300000002</v>
      </c>
      <c r="K35" s="66">
        <v>2633110.38</v>
      </c>
      <c r="L35" s="66">
        <v>2485173.9899999998</v>
      </c>
      <c r="M35" s="66">
        <v>2449457.06</v>
      </c>
      <c r="N35" s="66">
        <v>2425523.7799999998</v>
      </c>
      <c r="O35" s="66">
        <v>2419512.0900000003</v>
      </c>
      <c r="P35" s="66">
        <v>2372601.73</v>
      </c>
      <c r="Q35" s="66">
        <v>2437337.4900000002</v>
      </c>
      <c r="R35" s="66">
        <v>2395894.9499999997</v>
      </c>
      <c r="S35" s="66">
        <v>2466765.3199999998</v>
      </c>
      <c r="T35" s="66">
        <v>2546131.8499999996</v>
      </c>
      <c r="U35" s="66">
        <v>2645450.2000000002</v>
      </c>
      <c r="V35" s="66">
        <v>2614553.35</v>
      </c>
      <c r="W35" s="66">
        <v>2577922</v>
      </c>
    </row>
    <row r="36" spans="2:23" x14ac:dyDescent="0.25">
      <c r="B36" s="4" t="s">
        <v>125</v>
      </c>
      <c r="C36" s="4" t="s">
        <v>67</v>
      </c>
      <c r="D36" s="66">
        <v>2466814.83</v>
      </c>
      <c r="E36" s="66">
        <v>2918230.42</v>
      </c>
      <c r="F36" s="66">
        <v>2609000.17</v>
      </c>
      <c r="G36" s="66">
        <v>2020623.01</v>
      </c>
      <c r="H36" s="66">
        <v>1968726.55</v>
      </c>
      <c r="I36" s="66">
        <v>1768841.1099999999</v>
      </c>
      <c r="J36" s="66">
        <v>1655934.1900000002</v>
      </c>
      <c r="K36" s="66">
        <v>1771489.1</v>
      </c>
      <c r="L36" s="66">
        <v>1957923.13</v>
      </c>
      <c r="M36" s="66">
        <v>2057069.1900000002</v>
      </c>
      <c r="N36" s="66">
        <v>2244570.9700000002</v>
      </c>
      <c r="O36" s="66">
        <v>2172713.88</v>
      </c>
      <c r="P36" s="66">
        <v>2332207.67</v>
      </c>
      <c r="Q36" s="66">
        <v>2215915.19</v>
      </c>
      <c r="R36" s="66">
        <v>2537343.9300000002</v>
      </c>
      <c r="S36" s="66">
        <v>2552914.1800000002</v>
      </c>
      <c r="T36" s="66">
        <v>3048516.99</v>
      </c>
      <c r="U36" s="66">
        <v>3041943.69</v>
      </c>
      <c r="V36" s="66">
        <v>3489399.42</v>
      </c>
      <c r="W36" s="66">
        <v>3681358.61</v>
      </c>
    </row>
    <row r="37" spans="2:23" x14ac:dyDescent="0.25">
      <c r="B37" s="4" t="s">
        <v>21</v>
      </c>
      <c r="C37" s="4" t="s">
        <v>119</v>
      </c>
      <c r="D37" s="66">
        <v>147145.26999999999</v>
      </c>
      <c r="E37" s="66">
        <v>115186.45</v>
      </c>
      <c r="F37" s="66">
        <v>124230.23</v>
      </c>
      <c r="G37" s="66">
        <v>219760.03</v>
      </c>
      <c r="H37" s="66">
        <v>198444.47</v>
      </c>
      <c r="I37" s="66">
        <v>215351.79</v>
      </c>
      <c r="J37" s="66">
        <v>302849.96999999997</v>
      </c>
      <c r="K37" s="66">
        <v>345133.15</v>
      </c>
      <c r="L37" s="66">
        <v>228275.04</v>
      </c>
      <c r="M37" s="66">
        <v>312570.89</v>
      </c>
      <c r="N37" s="66">
        <v>249572.28</v>
      </c>
      <c r="O37" s="66">
        <v>247183.4</v>
      </c>
      <c r="P37" s="66">
        <v>199780.25999999998</v>
      </c>
      <c r="Q37" s="66">
        <v>184912.05</v>
      </c>
      <c r="R37" s="66">
        <v>216429.48</v>
      </c>
      <c r="S37" s="66">
        <v>231653.08000000002</v>
      </c>
      <c r="T37" s="66">
        <v>205523.7</v>
      </c>
      <c r="U37" s="66">
        <v>184383.94</v>
      </c>
      <c r="V37" s="66">
        <v>138504.47</v>
      </c>
      <c r="W37" s="66">
        <v>267013.25</v>
      </c>
    </row>
    <row r="38" spans="2:23" x14ac:dyDescent="0.25">
      <c r="B38" s="4" t="s">
        <v>22</v>
      </c>
      <c r="C38" s="4" t="s">
        <v>68</v>
      </c>
      <c r="D38" s="66">
        <v>394020.18</v>
      </c>
      <c r="E38" s="66">
        <v>351409.97</v>
      </c>
      <c r="F38" s="66">
        <v>302180.28999999998</v>
      </c>
      <c r="G38" s="66">
        <v>240460.51</v>
      </c>
      <c r="H38" s="66">
        <v>242754.87</v>
      </c>
      <c r="I38" s="66">
        <v>224638.89</v>
      </c>
      <c r="J38" s="66">
        <v>186849.42</v>
      </c>
      <c r="K38" s="66">
        <v>183167.39</v>
      </c>
      <c r="L38" s="66">
        <v>202117.75</v>
      </c>
      <c r="M38" s="66">
        <v>253694.64</v>
      </c>
      <c r="N38" s="66">
        <v>286248.69</v>
      </c>
      <c r="O38" s="66">
        <v>300855.34000000003</v>
      </c>
      <c r="P38" s="66">
        <v>327755.02</v>
      </c>
      <c r="Q38" s="66">
        <v>320105.89</v>
      </c>
      <c r="R38" s="66">
        <v>339361.43</v>
      </c>
      <c r="S38" s="66">
        <v>345608.27</v>
      </c>
      <c r="T38" s="66">
        <v>377629.79</v>
      </c>
      <c r="U38" s="66">
        <v>358450.83</v>
      </c>
      <c r="V38" s="66">
        <v>392452.02</v>
      </c>
      <c r="W38" s="66">
        <v>463404.89</v>
      </c>
    </row>
    <row r="39" spans="2:23" x14ac:dyDescent="0.25">
      <c r="B39" s="4" t="s">
        <v>23</v>
      </c>
      <c r="C39" s="4" t="s">
        <v>106</v>
      </c>
      <c r="D39" s="66">
        <v>622318.18999999994</v>
      </c>
      <c r="E39" s="66">
        <v>657033.53</v>
      </c>
      <c r="F39" s="66">
        <v>652427.54</v>
      </c>
      <c r="G39" s="66">
        <v>629757.22</v>
      </c>
      <c r="H39" s="66">
        <v>677456.02</v>
      </c>
      <c r="I39" s="66">
        <v>714670.12</v>
      </c>
      <c r="J39" s="66">
        <v>716444.42</v>
      </c>
      <c r="K39" s="66">
        <v>732161.62</v>
      </c>
      <c r="L39" s="66">
        <v>766264.01</v>
      </c>
      <c r="M39" s="66">
        <v>836679.19000000006</v>
      </c>
      <c r="N39" s="66">
        <v>899401.6</v>
      </c>
      <c r="O39" s="66">
        <v>957070.45</v>
      </c>
      <c r="P39" s="66">
        <v>1008396.67</v>
      </c>
      <c r="Q39" s="66">
        <v>1012015.96</v>
      </c>
      <c r="R39" s="66">
        <v>1115571.75</v>
      </c>
      <c r="S39" s="66">
        <v>1187437.2</v>
      </c>
      <c r="T39" s="66">
        <v>1224595.08</v>
      </c>
      <c r="U39" s="66">
        <v>1082870.6199999999</v>
      </c>
      <c r="V39" s="66">
        <v>1137239.8</v>
      </c>
      <c r="W39" s="66">
        <v>1185325.57</v>
      </c>
    </row>
    <row r="40" spans="2:23" x14ac:dyDescent="0.25">
      <c r="B40" s="4" t="s">
        <v>71</v>
      </c>
      <c r="C40" s="4" t="s">
        <v>70</v>
      </c>
      <c r="D40" s="66">
        <v>741645.33</v>
      </c>
      <c r="E40" s="66">
        <v>822305.69</v>
      </c>
      <c r="F40" s="66">
        <v>804762.17</v>
      </c>
      <c r="G40" s="66">
        <v>805376.74</v>
      </c>
      <c r="H40" s="66">
        <v>766441.27</v>
      </c>
      <c r="I40" s="66">
        <v>836384.32</v>
      </c>
      <c r="J40" s="66">
        <v>911674.4</v>
      </c>
      <c r="K40" s="66">
        <v>838240.24</v>
      </c>
      <c r="L40" s="66">
        <v>838022.96</v>
      </c>
      <c r="M40" s="66">
        <v>822664.59</v>
      </c>
      <c r="N40" s="66">
        <v>811212.74</v>
      </c>
      <c r="O40" s="66">
        <v>800459.79</v>
      </c>
      <c r="P40" s="66">
        <v>877970.17999999993</v>
      </c>
      <c r="Q40" s="66">
        <v>822183.57</v>
      </c>
      <c r="R40" s="66">
        <v>864149.7</v>
      </c>
      <c r="S40" s="66">
        <v>841019.24</v>
      </c>
      <c r="T40" s="66">
        <v>1031471.0800000001</v>
      </c>
      <c r="U40" s="66">
        <v>1226087.3</v>
      </c>
      <c r="V40" s="66">
        <v>1250247.22</v>
      </c>
      <c r="W40" s="66">
        <v>1209748.1399999999</v>
      </c>
    </row>
    <row r="41" spans="2:23" x14ac:dyDescent="0.25">
      <c r="B41" s="2" t="s">
        <v>45</v>
      </c>
      <c r="C41" s="2" t="s">
        <v>72</v>
      </c>
      <c r="D41" s="67">
        <v>10219159.83</v>
      </c>
      <c r="E41" s="67">
        <v>11227848.550000001</v>
      </c>
      <c r="F41" s="67">
        <v>11340601.02</v>
      </c>
      <c r="G41" s="67">
        <v>11232584.130000001</v>
      </c>
      <c r="H41" s="67">
        <v>11508301.15</v>
      </c>
      <c r="I41" s="67">
        <v>11729114.779999999</v>
      </c>
      <c r="J41" s="67">
        <v>11987193.43</v>
      </c>
      <c r="K41" s="67">
        <v>12669484.15</v>
      </c>
      <c r="L41" s="67">
        <v>12703583.65</v>
      </c>
      <c r="M41" s="67">
        <v>13017558.15</v>
      </c>
      <c r="N41" s="67">
        <v>13239038.609999999</v>
      </c>
      <c r="O41" s="67">
        <v>13419446.109999999</v>
      </c>
      <c r="P41" s="67">
        <v>13684148.92</v>
      </c>
      <c r="Q41" s="67">
        <v>13555269.65</v>
      </c>
      <c r="R41" s="67">
        <v>14276401.189999999</v>
      </c>
      <c r="S41" s="67">
        <v>15116417.129999999</v>
      </c>
      <c r="T41" s="67">
        <v>16381884.310000001</v>
      </c>
      <c r="U41" s="67">
        <v>15984745.85</v>
      </c>
      <c r="V41" s="67">
        <v>16288264.34</v>
      </c>
      <c r="W41" s="67">
        <v>16531768.49</v>
      </c>
    </row>
    <row r="42" spans="2:23" x14ac:dyDescent="0.25">
      <c r="B42" s="2" t="s">
        <v>34</v>
      </c>
      <c r="C42" s="2" t="s">
        <v>73</v>
      </c>
      <c r="D42" s="67">
        <v>8678486.9299999978</v>
      </c>
      <c r="E42" s="67">
        <v>9414877.8199999966</v>
      </c>
      <c r="F42" s="67">
        <v>9999569.3200000003</v>
      </c>
      <c r="G42" s="67">
        <v>10511385.729999999</v>
      </c>
      <c r="H42" s="67">
        <v>10709538.389999999</v>
      </c>
      <c r="I42" s="67">
        <v>10890179.99</v>
      </c>
      <c r="J42" s="67">
        <v>11158423.469999999</v>
      </c>
      <c r="K42" s="67">
        <v>11050723.26</v>
      </c>
      <c r="L42" s="67">
        <v>10797937.450000001</v>
      </c>
      <c r="M42" s="67">
        <v>10667631.369999999</v>
      </c>
      <c r="N42" s="67">
        <v>10507904.34</v>
      </c>
      <c r="O42" s="67">
        <v>10485774.109999999</v>
      </c>
      <c r="P42" s="67">
        <v>10531159.290000001</v>
      </c>
      <c r="Q42" s="67">
        <v>10567218.779999999</v>
      </c>
      <c r="R42" s="67">
        <v>10633377.99</v>
      </c>
      <c r="S42" s="67">
        <v>10640556.120000001</v>
      </c>
      <c r="T42" s="67">
        <v>10897601.189999999</v>
      </c>
      <c r="U42" s="67">
        <v>11249690.040000001</v>
      </c>
      <c r="V42" s="67">
        <v>11503326.91</v>
      </c>
      <c r="W42" s="67">
        <v>11834791.130000001</v>
      </c>
    </row>
    <row r="43" spans="2:23" x14ac:dyDescent="0.25">
      <c r="B43" s="15" t="s">
        <v>74</v>
      </c>
      <c r="C43" s="15" t="s">
        <v>97</v>
      </c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</row>
    <row r="44" spans="2:23" x14ac:dyDescent="0.25">
      <c r="B44" s="58" t="s">
        <v>121</v>
      </c>
      <c r="C44" s="14" t="s">
        <v>95</v>
      </c>
      <c r="D44" s="66">
        <v>493749.8</v>
      </c>
      <c r="E44" s="66">
        <v>517836</v>
      </c>
      <c r="F44" s="66">
        <v>534544.1</v>
      </c>
      <c r="G44" s="66">
        <v>550742.5</v>
      </c>
      <c r="H44" s="66">
        <v>549000.5</v>
      </c>
      <c r="I44" s="66">
        <v>564295</v>
      </c>
      <c r="J44" s="66">
        <v>582784.69999999995</v>
      </c>
      <c r="K44" s="66">
        <v>580008.6</v>
      </c>
      <c r="L44" s="66">
        <v>559384.19999999995</v>
      </c>
      <c r="M44" s="66">
        <v>541859.1</v>
      </c>
      <c r="N44" s="66">
        <v>536935</v>
      </c>
      <c r="O44" s="66">
        <v>538192.69999999995</v>
      </c>
      <c r="P44" s="66">
        <v>542478.19999999995</v>
      </c>
      <c r="Q44" s="66">
        <v>547899.19999999995</v>
      </c>
      <c r="R44" s="66">
        <v>556380.19999999995</v>
      </c>
      <c r="S44" s="66">
        <v>561042.1</v>
      </c>
      <c r="T44" s="66">
        <v>574556.4</v>
      </c>
      <c r="U44" s="66">
        <v>604420.1</v>
      </c>
      <c r="V44" s="66">
        <v>640009.5</v>
      </c>
      <c r="W44" s="66">
        <v>664330.30000000005</v>
      </c>
    </row>
    <row r="45" spans="2:23" x14ac:dyDescent="0.25">
      <c r="B45" s="14" t="s">
        <v>126</v>
      </c>
      <c r="C45" s="14" t="s">
        <v>128</v>
      </c>
      <c r="D45" s="66">
        <v>58166700</v>
      </c>
      <c r="E45" s="66">
        <v>58399900</v>
      </c>
      <c r="F45" s="66">
        <v>58756200</v>
      </c>
      <c r="G45" s="66">
        <v>59211200</v>
      </c>
      <c r="H45" s="66">
        <v>59555500</v>
      </c>
      <c r="I45" s="66">
        <v>59819400</v>
      </c>
      <c r="J45" s="66">
        <v>60026800</v>
      </c>
      <c r="K45" s="66">
        <v>60191200</v>
      </c>
      <c r="L45" s="66">
        <v>60311600</v>
      </c>
      <c r="M45" s="66">
        <v>60320700</v>
      </c>
      <c r="N45" s="66">
        <v>60229600</v>
      </c>
      <c r="O45" s="66">
        <v>60115200</v>
      </c>
      <c r="P45" s="66">
        <v>60002300</v>
      </c>
      <c r="Q45" s="66">
        <v>59877200</v>
      </c>
      <c r="R45" s="66">
        <v>59729100</v>
      </c>
      <c r="S45" s="66">
        <v>59438900</v>
      </c>
      <c r="T45" s="66">
        <v>59133200</v>
      </c>
      <c r="U45" s="66">
        <v>59013700</v>
      </c>
      <c r="V45" s="66">
        <v>58984200</v>
      </c>
      <c r="W45" s="66">
        <v>58952700</v>
      </c>
    </row>
    <row r="46" spans="2:23" x14ac:dyDescent="0.25">
      <c r="B46" s="17" t="s">
        <v>164</v>
      </c>
      <c r="C46" s="17" t="s">
        <v>165</v>
      </c>
      <c r="D46" s="68">
        <v>1499073.1</v>
      </c>
      <c r="E46" s="68">
        <v>1559864.2</v>
      </c>
      <c r="F46" s="68">
        <v>1621714.5</v>
      </c>
      <c r="G46" s="68">
        <v>1643718.8</v>
      </c>
      <c r="H46" s="68">
        <v>1584106.8</v>
      </c>
      <c r="I46" s="68">
        <v>1617944.7</v>
      </c>
      <c r="J46" s="68">
        <v>1657362.2</v>
      </c>
      <c r="K46" s="68">
        <v>1632898.5</v>
      </c>
      <c r="L46" s="68">
        <v>1621260.7</v>
      </c>
      <c r="M46" s="68">
        <v>1635870.7</v>
      </c>
      <c r="N46" s="68">
        <v>1663277.7</v>
      </c>
      <c r="O46" s="68">
        <v>1704856.7</v>
      </c>
      <c r="P46" s="68">
        <v>1744493</v>
      </c>
      <c r="Q46" s="68">
        <v>1777744.4</v>
      </c>
      <c r="R46" s="68">
        <v>1804066.8</v>
      </c>
      <c r="S46" s="68">
        <v>1670011.9</v>
      </c>
      <c r="T46" s="68">
        <v>1842507.4</v>
      </c>
      <c r="U46" s="68">
        <v>1998072.6</v>
      </c>
      <c r="V46" s="68">
        <v>2142601.7000000002</v>
      </c>
      <c r="W46" s="68">
        <v>2199619.4</v>
      </c>
    </row>
    <row r="47" spans="2:23" ht="17.399999999999999" x14ac:dyDescent="0.3">
      <c r="B47" s="19"/>
    </row>
    <row r="48" spans="2:23" x14ac:dyDescent="0.25">
      <c r="B48" s="20" t="s">
        <v>76</v>
      </c>
    </row>
    <row r="49" spans="2:23" x14ac:dyDescent="0.25">
      <c r="B49" s="20" t="s">
        <v>181</v>
      </c>
    </row>
    <row r="53" spans="2:23" ht="15.6" x14ac:dyDescent="0.3">
      <c r="B53" s="65" t="s">
        <v>175</v>
      </c>
    </row>
    <row r="54" spans="2:23" ht="15.6" x14ac:dyDescent="0.3">
      <c r="B54" s="24" t="s">
        <v>176</v>
      </c>
    </row>
    <row r="56" spans="2:23" x14ac:dyDescent="0.25">
      <c r="B56" s="2" t="str">
        <f t="shared" ref="B56:C56" si="0">B5</f>
        <v>Attività/Passività</v>
      </c>
      <c r="C56" s="2" t="str">
        <f t="shared" si="0"/>
        <v>Assets/Liabilities</v>
      </c>
      <c r="D56" s="3" t="s">
        <v>0</v>
      </c>
      <c r="E56" s="3" t="s">
        <v>1</v>
      </c>
      <c r="F56" s="3" t="s">
        <v>2</v>
      </c>
      <c r="G56" s="3" t="s">
        <v>3</v>
      </c>
      <c r="H56" s="3" t="s">
        <v>4</v>
      </c>
      <c r="I56" s="3" t="s">
        <v>5</v>
      </c>
      <c r="J56" s="3" t="s">
        <v>6</v>
      </c>
      <c r="K56" s="3" t="s">
        <v>7</v>
      </c>
      <c r="L56" s="3" t="s">
        <v>8</v>
      </c>
      <c r="M56" s="3" t="s">
        <v>9</v>
      </c>
      <c r="N56" s="3" t="s">
        <v>10</v>
      </c>
      <c r="O56" s="3" t="s">
        <v>11</v>
      </c>
      <c r="P56" s="3" t="s">
        <v>12</v>
      </c>
      <c r="Q56" s="3" t="s">
        <v>131</v>
      </c>
      <c r="R56" s="3" t="s">
        <v>132</v>
      </c>
      <c r="S56" s="3" t="s">
        <v>133</v>
      </c>
      <c r="T56" s="3" t="s">
        <v>172</v>
      </c>
      <c r="U56" s="3" t="s">
        <v>179</v>
      </c>
      <c r="V56" s="3" t="s">
        <v>180</v>
      </c>
      <c r="W56" s="3" t="s">
        <v>182</v>
      </c>
    </row>
    <row r="57" spans="2:23" x14ac:dyDescent="0.25">
      <c r="B57" s="4" t="s">
        <v>13</v>
      </c>
      <c r="C57" s="4" t="s">
        <v>53</v>
      </c>
      <c r="D57" s="10">
        <v>0.24813838778728448</v>
      </c>
      <c r="E57" s="10">
        <v>0.25206633594494532</v>
      </c>
      <c r="F57" s="10">
        <v>0.26253532707274535</v>
      </c>
      <c r="G57" s="10">
        <v>0.27269343814294639</v>
      </c>
      <c r="H57" s="10">
        <v>0.27168908071068015</v>
      </c>
      <c r="I57" s="10">
        <v>0.27093309328670995</v>
      </c>
      <c r="J57" s="10">
        <v>0.27013993306006895</v>
      </c>
      <c r="K57" s="10">
        <v>0.26119358034736512</v>
      </c>
      <c r="L57" s="10">
        <v>0.25782215858359908</v>
      </c>
      <c r="M57" s="10">
        <v>0.25154567562016283</v>
      </c>
      <c r="N57" s="10">
        <v>0.24597030499035244</v>
      </c>
      <c r="O57" s="10">
        <v>0.24119713380327101</v>
      </c>
      <c r="P57" s="10">
        <v>0.23718109842715895</v>
      </c>
      <c r="Q57" s="10">
        <v>0.23741686586851021</v>
      </c>
      <c r="R57" s="10">
        <v>0.22971028200017951</v>
      </c>
      <c r="S57" s="10">
        <v>0.22189352547469837</v>
      </c>
      <c r="T57" s="10">
        <v>0.20993476948089801</v>
      </c>
      <c r="U57" s="10">
        <v>0.21507946129887692</v>
      </c>
      <c r="V57" s="10">
        <v>0.21425950196356605</v>
      </c>
      <c r="W57" s="10">
        <v>0.21432956909280632</v>
      </c>
    </row>
    <row r="58" spans="2:23" x14ac:dyDescent="0.25">
      <c r="B58" s="4" t="s">
        <v>39</v>
      </c>
      <c r="C58" s="4" t="s">
        <v>54</v>
      </c>
      <c r="D58" s="10">
        <v>9.7820438887280814E-2</v>
      </c>
      <c r="E58" s="10">
        <v>9.8760065093087809E-2</v>
      </c>
      <c r="F58" s="10">
        <v>0.10311168397168473</v>
      </c>
      <c r="G58" s="10">
        <v>0.1058503122851551</v>
      </c>
      <c r="H58" s="10">
        <v>0.10497227670589254</v>
      </c>
      <c r="I58" s="10">
        <v>0.10451144582700887</v>
      </c>
      <c r="J58" s="10">
        <v>0.10535545069010453</v>
      </c>
      <c r="K58" s="10">
        <v>0.10390748096751148</v>
      </c>
      <c r="L58" s="10">
        <v>0.1026820812887724</v>
      </c>
      <c r="M58" s="10">
        <v>0.10077398781143466</v>
      </c>
      <c r="N58" s="10">
        <v>9.7774071588444186E-2</v>
      </c>
      <c r="O58" s="10">
        <v>9.5481086515587857E-2</v>
      </c>
      <c r="P58" s="10">
        <v>9.3166156731729663E-2</v>
      </c>
      <c r="Q58" s="10">
        <v>9.272014396401973E-2</v>
      </c>
      <c r="R58" s="10">
        <v>8.9444943847149752E-2</v>
      </c>
      <c r="S58" s="10">
        <v>8.5468916655414867E-2</v>
      </c>
      <c r="T58" s="10">
        <v>8.00853373865867E-2</v>
      </c>
      <c r="U58" s="10">
        <v>8.132307601103024E-2</v>
      </c>
      <c r="V58" s="10">
        <v>8.0472063649827896E-2</v>
      </c>
      <c r="W58" s="10">
        <v>8.0137183728028E-2</v>
      </c>
    </row>
    <row r="59" spans="2:23" x14ac:dyDescent="0.25">
      <c r="B59" s="4" t="s">
        <v>38</v>
      </c>
      <c r="C59" s="4" t="s">
        <v>55</v>
      </c>
      <c r="D59" s="10">
        <v>4.3446864597864884E-2</v>
      </c>
      <c r="E59" s="10">
        <v>4.161501657302645E-2</v>
      </c>
      <c r="F59" s="10">
        <v>4.2153224911886999E-2</v>
      </c>
      <c r="G59" s="10">
        <v>4.3206732995351937E-2</v>
      </c>
      <c r="H59" s="10">
        <v>4.3349102340307928E-2</v>
      </c>
      <c r="I59" s="10">
        <v>4.403056815550753E-2</v>
      </c>
      <c r="J59" s="10">
        <v>4.5118974556258212E-2</v>
      </c>
      <c r="K59" s="10">
        <v>4.4214335139323303E-2</v>
      </c>
      <c r="L59" s="10">
        <v>4.4305042876565122E-2</v>
      </c>
      <c r="M59" s="10">
        <v>4.3605346671509344E-2</v>
      </c>
      <c r="N59" s="10">
        <v>4.3178656813170978E-2</v>
      </c>
      <c r="O59" s="10">
        <v>4.2384261290022117E-2</v>
      </c>
      <c r="P59" s="10">
        <v>4.1590926337418684E-2</v>
      </c>
      <c r="Q59" s="10">
        <v>4.2099653315078825E-2</v>
      </c>
      <c r="R59" s="10">
        <v>4.0468335456356301E-2</v>
      </c>
      <c r="S59" s="10">
        <v>3.9058253865290639E-2</v>
      </c>
      <c r="T59" s="10">
        <v>3.8761423854566462E-2</v>
      </c>
      <c r="U59" s="10">
        <v>4.2491102245481464E-2</v>
      </c>
      <c r="V59" s="10">
        <v>4.1592692178070233E-2</v>
      </c>
      <c r="W59" s="10">
        <v>4.0501605248948407E-2</v>
      </c>
    </row>
    <row r="60" spans="2:23" x14ac:dyDescent="0.25">
      <c r="B60" s="4" t="s">
        <v>118</v>
      </c>
      <c r="C60" s="4" t="s">
        <v>96</v>
      </c>
      <c r="D60" s="10">
        <v>2.6762062304523681E-3</v>
      </c>
      <c r="E60" s="10">
        <v>2.5180685471635211E-3</v>
      </c>
      <c r="F60" s="10">
        <v>2.5057063344884247E-3</v>
      </c>
      <c r="G60" s="10">
        <v>2.5203309401570337E-3</v>
      </c>
      <c r="H60" s="10">
        <v>2.4697855928434709E-3</v>
      </c>
      <c r="I60" s="10">
        <v>2.4619865723603195E-3</v>
      </c>
      <c r="J60" s="10">
        <v>2.4707744989938031E-3</v>
      </c>
      <c r="K60" s="10">
        <v>2.3576564501886872E-3</v>
      </c>
      <c r="L60" s="10">
        <v>2.2942132030764595E-3</v>
      </c>
      <c r="M60" s="10">
        <v>2.1863325162027243E-3</v>
      </c>
      <c r="N60" s="10">
        <v>2.0971499407253179E-3</v>
      </c>
      <c r="O60" s="10">
        <v>1.9965137137732672E-3</v>
      </c>
      <c r="P60" s="10">
        <v>1.9071200580849431E-3</v>
      </c>
      <c r="Q60" s="10">
        <v>1.8781229860040604E-3</v>
      </c>
      <c r="R60" s="10">
        <v>1.753383668493845E-3</v>
      </c>
      <c r="S60" s="10">
        <v>1.6440402212243631E-3</v>
      </c>
      <c r="T60" s="10">
        <v>1.5773757903168664E-3</v>
      </c>
      <c r="U60" s="10">
        <v>1.6716153102593232E-3</v>
      </c>
      <c r="V60" s="10">
        <v>1.5724360511383097E-3</v>
      </c>
      <c r="W60" s="10">
        <v>1.4626306663832222E-3</v>
      </c>
    </row>
    <row r="61" spans="2:23" x14ac:dyDescent="0.25">
      <c r="B61" s="58" t="s">
        <v>122</v>
      </c>
      <c r="C61" s="4" t="s">
        <v>130</v>
      </c>
      <c r="D61" s="10">
        <v>3.7286399145287023E-2</v>
      </c>
      <c r="E61" s="10">
        <v>3.5828707252296928E-2</v>
      </c>
      <c r="F61" s="10">
        <v>3.6190770162334136E-2</v>
      </c>
      <c r="G61" s="10">
        <v>3.6978210748862768E-2</v>
      </c>
      <c r="H61" s="10">
        <v>3.6060067791811951E-2</v>
      </c>
      <c r="I61" s="10">
        <v>3.5802659111816335E-2</v>
      </c>
      <c r="J61" s="10">
        <v>3.5376590027289358E-2</v>
      </c>
      <c r="K61" s="10">
        <v>3.4760619321245641E-2</v>
      </c>
      <c r="L61" s="10">
        <v>3.3743058443991523E-2</v>
      </c>
      <c r="M61" s="10">
        <v>3.2734599794749707E-2</v>
      </c>
      <c r="N61" s="10">
        <v>3.2568731125873197E-2</v>
      </c>
      <c r="O61" s="10">
        <v>3.1842806424478946E-2</v>
      </c>
      <c r="P61" s="10">
        <v>3.1832859334892605E-2</v>
      </c>
      <c r="Q61" s="10">
        <v>3.2228262944595389E-2</v>
      </c>
      <c r="R61" s="10">
        <v>3.2053708474504429E-2</v>
      </c>
      <c r="S61" s="10">
        <v>3.0482459735442714E-2</v>
      </c>
      <c r="T61" s="10">
        <v>2.9966474257734809E-2</v>
      </c>
      <c r="U61" s="10">
        <v>3.2249740862908688E-2</v>
      </c>
      <c r="V61" s="10">
        <v>3.3159803327202433E-2</v>
      </c>
      <c r="W61" s="10">
        <v>3.3313035230882887E-2</v>
      </c>
    </row>
    <row r="62" spans="2:23" x14ac:dyDescent="0.25">
      <c r="B62" s="58" t="s">
        <v>123</v>
      </c>
      <c r="C62" s="6" t="s">
        <v>57</v>
      </c>
      <c r="D62" s="10">
        <v>7.2935853733779935E-3</v>
      </c>
      <c r="E62" s="10">
        <v>7.0017301692305483E-3</v>
      </c>
      <c r="F62" s="10">
        <v>7.0354921075105161E-3</v>
      </c>
      <c r="G62" s="10">
        <v>7.2466757917038433E-3</v>
      </c>
      <c r="H62" s="10">
        <v>6.837226442585065E-3</v>
      </c>
      <c r="I62" s="10">
        <v>6.8468624497261465E-3</v>
      </c>
      <c r="J62" s="10">
        <v>6.4873708334816527E-3</v>
      </c>
      <c r="K62" s="10">
        <v>6.3119093948934401E-3</v>
      </c>
      <c r="L62" s="10">
        <v>6.0311968487860978E-3</v>
      </c>
      <c r="M62" s="10">
        <v>5.6819473572867572E-3</v>
      </c>
      <c r="N62" s="10">
        <v>5.6324765794748335E-3</v>
      </c>
      <c r="O62" s="10">
        <v>5.5848973057483937E-3</v>
      </c>
      <c r="P62" s="10">
        <v>5.7003734498409665E-3</v>
      </c>
      <c r="Q62" s="10">
        <v>5.8934301248621231E-3</v>
      </c>
      <c r="R62" s="10">
        <v>6.0259586773261792E-3</v>
      </c>
      <c r="S62" s="10">
        <v>5.8274549009752147E-3</v>
      </c>
      <c r="T62" s="10">
        <v>5.8387941370815072E-3</v>
      </c>
      <c r="U62" s="10">
        <v>6.2119149698312325E-3</v>
      </c>
      <c r="V62" s="10">
        <v>6.6055375652518634E-3</v>
      </c>
      <c r="W62" s="10">
        <v>6.6888266515839111E-3</v>
      </c>
    </row>
    <row r="63" spans="2:23" x14ac:dyDescent="0.25">
      <c r="B63" s="58" t="s">
        <v>124</v>
      </c>
      <c r="C63" s="6" t="s">
        <v>58</v>
      </c>
      <c r="D63" s="10">
        <v>2.2015757056091782E-3</v>
      </c>
      <c r="E63" s="10">
        <v>1.9778104533388729E-3</v>
      </c>
      <c r="F63" s="10">
        <v>1.9396846107836642E-3</v>
      </c>
      <c r="G63" s="10">
        <v>1.8900872409505815E-3</v>
      </c>
      <c r="H63" s="10">
        <v>1.8546132681269694E-3</v>
      </c>
      <c r="I63" s="10">
        <v>1.8144332269117865E-3</v>
      </c>
      <c r="J63" s="10">
        <v>1.8074869285510382E-3</v>
      </c>
      <c r="K63" s="10">
        <v>1.8094234699611339E-3</v>
      </c>
      <c r="L63" s="10">
        <v>1.7522227529349153E-3</v>
      </c>
      <c r="M63" s="10">
        <v>1.6875693549443045E-3</v>
      </c>
      <c r="N63" s="10">
        <v>1.7480271076323955E-3</v>
      </c>
      <c r="O63" s="10">
        <v>1.7924745978349327E-3</v>
      </c>
      <c r="P63" s="10">
        <v>1.8103837299868089E-3</v>
      </c>
      <c r="Q63" s="10">
        <v>1.8655662383501451E-3</v>
      </c>
      <c r="R63" s="10">
        <v>1.8602131984053983E-3</v>
      </c>
      <c r="S63" s="10">
        <v>1.7994272677205969E-3</v>
      </c>
      <c r="T63" s="10">
        <v>1.7424815435027174E-3</v>
      </c>
      <c r="U63" s="10">
        <v>1.829433890286464E-3</v>
      </c>
      <c r="V63" s="10">
        <v>1.8415642177379821E-3</v>
      </c>
      <c r="W63" s="10">
        <v>1.816318252555154E-3</v>
      </c>
    </row>
    <row r="64" spans="2:23" x14ac:dyDescent="0.25">
      <c r="B64" s="58" t="s">
        <v>120</v>
      </c>
      <c r="C64" s="6" t="s">
        <v>129</v>
      </c>
      <c r="D64" s="10">
        <v>2.779123806629985E-2</v>
      </c>
      <c r="E64" s="10">
        <v>2.684916662972751E-2</v>
      </c>
      <c r="F64" s="10">
        <v>2.7215598130038168E-2</v>
      </c>
      <c r="G64" s="10">
        <v>2.7841447716208341E-2</v>
      </c>
      <c r="H64" s="10">
        <v>2.7368228081099916E-2</v>
      </c>
      <c r="I64" s="10">
        <v>2.7141363435178398E-2</v>
      </c>
      <c r="J64" s="10">
        <v>2.7081732265256672E-2</v>
      </c>
      <c r="K64" s="10">
        <v>2.6639286456391065E-2</v>
      </c>
      <c r="L64" s="10">
        <v>2.595963884227051E-2</v>
      </c>
      <c r="M64" s="10">
        <v>2.5365083082518652E-2</v>
      </c>
      <c r="N64" s="10">
        <v>2.5188227438765969E-2</v>
      </c>
      <c r="O64" s="10">
        <v>2.4465430337708892E-2</v>
      </c>
      <c r="P64" s="10">
        <v>2.4322102155064824E-2</v>
      </c>
      <c r="Q64" s="10">
        <v>2.4469266581383122E-2</v>
      </c>
      <c r="R64" s="10">
        <v>2.4167536598772851E-2</v>
      </c>
      <c r="S64" s="10">
        <v>2.2855577566746901E-2</v>
      </c>
      <c r="T64" s="10">
        <v>2.2385198577150583E-2</v>
      </c>
      <c r="U64" s="10">
        <v>2.4208392002790992E-2</v>
      </c>
      <c r="V64" s="10">
        <v>2.4712705142423252E-2</v>
      </c>
      <c r="W64" s="10">
        <v>2.4807890326743826E-2</v>
      </c>
    </row>
    <row r="65" spans="2:23" x14ac:dyDescent="0.25">
      <c r="B65" s="4" t="s">
        <v>14</v>
      </c>
      <c r="C65" s="4" t="s">
        <v>59</v>
      </c>
      <c r="D65" s="10">
        <v>2.7790232650110139E-4</v>
      </c>
      <c r="E65" s="10">
        <v>2.6448056822253954E-4</v>
      </c>
      <c r="F65" s="10">
        <v>2.6726122187082784E-4</v>
      </c>
      <c r="G65" s="10">
        <v>2.4957264174574236E-4</v>
      </c>
      <c r="H65" s="10">
        <v>2.6061939954041092E-4</v>
      </c>
      <c r="I65" s="10">
        <v>2.8093271981352759E-4</v>
      </c>
      <c r="J65" s="10">
        <v>2.6529861038182139E-4</v>
      </c>
      <c r="K65" s="10">
        <v>2.6110648583068188E-4</v>
      </c>
      <c r="L65" s="10">
        <v>2.5934917038199711E-4</v>
      </c>
      <c r="M65" s="10">
        <v>2.6127297798375399E-4</v>
      </c>
      <c r="N65" s="10">
        <v>2.5111442818369177E-4</v>
      </c>
      <c r="O65" s="10">
        <v>2.5364334418166679E-4</v>
      </c>
      <c r="P65" s="10">
        <v>2.5121299085872754E-4</v>
      </c>
      <c r="Q65" s="10">
        <v>2.4365645431050583E-4</v>
      </c>
      <c r="R65" s="10">
        <v>2.2940789473509897E-4</v>
      </c>
      <c r="S65" s="10">
        <v>2.1121658772542306E-4</v>
      </c>
      <c r="T65" s="10">
        <v>1.9924496010014558E-4</v>
      </c>
      <c r="U65" s="10">
        <v>2.1762888807167432E-4</v>
      </c>
      <c r="V65" s="10">
        <v>2.2613314737780625E-4</v>
      </c>
      <c r="W65" s="10">
        <v>2.186518239464952E-4</v>
      </c>
    </row>
    <row r="66" spans="2:23" x14ac:dyDescent="0.25">
      <c r="B66" s="4" t="s">
        <v>43</v>
      </c>
      <c r="C66" s="4" t="s">
        <v>60</v>
      </c>
      <c r="D66" s="10">
        <v>7.506225605838344E-3</v>
      </c>
      <c r="E66" s="10">
        <v>7.0723313085315114E-3</v>
      </c>
      <c r="F66" s="10">
        <v>7.0668648655219692E-3</v>
      </c>
      <c r="G66" s="10">
        <v>7.1486256190018468E-3</v>
      </c>
      <c r="H66" s="10">
        <v>7.0046459611797169E-3</v>
      </c>
      <c r="I66" s="10">
        <v>7.0588142390612648E-3</v>
      </c>
      <c r="J66" s="10">
        <v>6.9435219935745163E-3</v>
      </c>
      <c r="K66" s="10">
        <v>6.7032171031087967E-3</v>
      </c>
      <c r="L66" s="10">
        <v>6.8671555050962207E-3</v>
      </c>
      <c r="M66" s="10">
        <v>7.0171066125376737E-3</v>
      </c>
      <c r="N66" s="10">
        <v>7.3287454459480227E-3</v>
      </c>
      <c r="O66" s="10">
        <v>7.5179646263890398E-3</v>
      </c>
      <c r="P66" s="10">
        <v>7.674360300863583E-3</v>
      </c>
      <c r="Q66" s="10">
        <v>7.9861246719644518E-3</v>
      </c>
      <c r="R66" s="10">
        <v>7.988721961845989E-3</v>
      </c>
      <c r="S66" s="10">
        <v>7.8689175949662495E-3</v>
      </c>
      <c r="T66" s="10">
        <v>7.7416452740650113E-3</v>
      </c>
      <c r="U66" s="10">
        <v>7.8650132819035237E-3</v>
      </c>
      <c r="V66" s="10">
        <v>7.9194565730380771E-3</v>
      </c>
      <c r="W66" s="10">
        <v>8.0834335595047387E-3</v>
      </c>
    </row>
    <row r="67" spans="2:23" x14ac:dyDescent="0.25">
      <c r="B67" s="59" t="s">
        <v>127</v>
      </c>
      <c r="C67" s="7" t="s">
        <v>117</v>
      </c>
      <c r="D67" s="10">
        <v>4.1263021258843768E-3</v>
      </c>
      <c r="E67" s="10">
        <v>3.9604846053094295E-3</v>
      </c>
      <c r="F67" s="10">
        <v>3.9910693608830872E-3</v>
      </c>
      <c r="G67" s="10">
        <v>4.072701561406598E-3</v>
      </c>
      <c r="H67" s="10">
        <v>4.0206339522425054E-3</v>
      </c>
      <c r="I67" s="10">
        <v>4.1140805204688529E-3</v>
      </c>
      <c r="J67" s="10">
        <v>4.0706540856986191E-3</v>
      </c>
      <c r="K67" s="10">
        <v>3.9387977678733126E-3</v>
      </c>
      <c r="L67" s="10">
        <v>4.0719449431722097E-3</v>
      </c>
      <c r="M67" s="10">
        <v>4.1312778991012275E-3</v>
      </c>
      <c r="N67" s="10">
        <v>4.2858737739124436E-3</v>
      </c>
      <c r="O67" s="10">
        <v>4.3625283113999276E-3</v>
      </c>
      <c r="P67" s="10">
        <v>4.4829493417379053E-3</v>
      </c>
      <c r="Q67" s="10">
        <v>4.7048131178231024E-3</v>
      </c>
      <c r="R67" s="10">
        <v>4.7630169317301836E-3</v>
      </c>
      <c r="S67" s="10">
        <v>4.6792920437575096E-3</v>
      </c>
      <c r="T67" s="10">
        <v>4.6742597106532672E-3</v>
      </c>
      <c r="U67" s="10">
        <v>4.6835190754523828E-3</v>
      </c>
      <c r="V67" s="10">
        <v>4.6868061216178113E-3</v>
      </c>
      <c r="W67" s="10">
        <v>4.7896749489566761E-3</v>
      </c>
    </row>
    <row r="68" spans="2:23" x14ac:dyDescent="0.25">
      <c r="B68" s="58" t="s">
        <v>171</v>
      </c>
      <c r="C68" s="7" t="s">
        <v>170</v>
      </c>
      <c r="D68" s="10">
        <v>2.8455077334718902E-3</v>
      </c>
      <c r="E68" s="10">
        <v>2.6058137397090347E-3</v>
      </c>
      <c r="F68" s="10">
        <v>2.5634190884345118E-3</v>
      </c>
      <c r="G68" s="10">
        <v>2.5457448826688173E-3</v>
      </c>
      <c r="H68" s="10">
        <v>2.4734943242820809E-3</v>
      </c>
      <c r="I68" s="10">
        <v>2.4551738046959455E-3</v>
      </c>
      <c r="J68" s="10">
        <v>2.3735336257120891E-3</v>
      </c>
      <c r="K68" s="10">
        <v>2.288656210363213E-3</v>
      </c>
      <c r="L68" s="10">
        <v>2.3218497121022517E-3</v>
      </c>
      <c r="M68" s="10">
        <v>2.4179202767890709E-3</v>
      </c>
      <c r="N68" s="10">
        <v>2.5726427241027252E-3</v>
      </c>
      <c r="O68" s="10">
        <v>2.6839702545940407E-3</v>
      </c>
      <c r="P68" s="10">
        <v>2.7293024489651952E-3</v>
      </c>
      <c r="Q68" s="10">
        <v>2.8135239942987922E-3</v>
      </c>
      <c r="R68" s="10">
        <v>2.7801370497737188E-3</v>
      </c>
      <c r="S68" s="10">
        <v>2.7668390733759833E-3</v>
      </c>
      <c r="T68" s="10">
        <v>2.6627298377749826E-3</v>
      </c>
      <c r="U68" s="10">
        <v>2.779242437982438E-3</v>
      </c>
      <c r="V68" s="10">
        <v>2.8435903251851401E-3</v>
      </c>
      <c r="W68" s="10">
        <v>2.9172730535025663E-3</v>
      </c>
    </row>
    <row r="69" spans="2:23" x14ac:dyDescent="0.25">
      <c r="B69" s="4" t="s">
        <v>15</v>
      </c>
      <c r="C69" s="4" t="s">
        <v>61</v>
      </c>
      <c r="D69" s="10">
        <v>1.7498998907099904E-2</v>
      </c>
      <c r="E69" s="10">
        <v>1.6701742484028288E-2</v>
      </c>
      <c r="F69" s="10">
        <v>1.7079765259268308E-2</v>
      </c>
      <c r="G69" s="10">
        <v>1.7304181454563514E-2</v>
      </c>
      <c r="H69" s="10">
        <v>1.6120122721887297E-2</v>
      </c>
      <c r="I69" s="10">
        <v>1.6596856967349208E-2</v>
      </c>
      <c r="J69" s="10">
        <v>1.6768297932037404E-2</v>
      </c>
      <c r="K69" s="10">
        <v>1.594459498025106E-2</v>
      </c>
      <c r="L69" s="10">
        <v>1.5825226733941065E-2</v>
      </c>
      <c r="M69" s="10">
        <v>1.580432783465437E-2</v>
      </c>
      <c r="N69" s="10">
        <v>1.5787383697740343E-2</v>
      </c>
      <c r="O69" s="10">
        <v>1.5925726535724841E-2</v>
      </c>
      <c r="P69" s="10">
        <v>1.6059898830418397E-2</v>
      </c>
      <c r="Q69" s="10">
        <v>1.6556513278427137E-2</v>
      </c>
      <c r="R69" s="10">
        <v>1.614053248303424E-2</v>
      </c>
      <c r="S69" s="10">
        <v>1.5368839970356377E-2</v>
      </c>
      <c r="T69" s="10">
        <v>1.5428494793276069E-2</v>
      </c>
      <c r="U69" s="10">
        <v>1.7644213448769912E-2</v>
      </c>
      <c r="V69" s="10">
        <v>1.7423320444092959E-2</v>
      </c>
      <c r="W69" s="10">
        <v>1.733467176094582E-2</v>
      </c>
    </row>
    <row r="70" spans="2:23" x14ac:dyDescent="0.25">
      <c r="B70" s="4" t="s">
        <v>16</v>
      </c>
      <c r="C70" s="4" t="s">
        <v>62</v>
      </c>
      <c r="D70" s="10">
        <v>1.4814262514027437E-2</v>
      </c>
      <c r="E70" s="10">
        <v>1.3697275007768269E-2</v>
      </c>
      <c r="F70" s="10">
        <v>1.3519086089919186E-2</v>
      </c>
      <c r="G70" s="10">
        <v>1.3420640383466758E-2</v>
      </c>
      <c r="H70" s="10">
        <v>1.3186327116664379E-2</v>
      </c>
      <c r="I70" s="10">
        <v>1.2928161685564347E-2</v>
      </c>
      <c r="J70" s="10">
        <v>1.2559781891145016E-2</v>
      </c>
      <c r="K70" s="10">
        <v>1.2090838627283319E-2</v>
      </c>
      <c r="L70" s="10">
        <v>1.2017966785988163E-2</v>
      </c>
      <c r="M70" s="10">
        <v>1.1937670997365108E-2</v>
      </c>
      <c r="N70" s="10">
        <v>1.186898038174636E-2</v>
      </c>
      <c r="O70" s="10">
        <v>1.1838079607534359E-2</v>
      </c>
      <c r="P70" s="10">
        <v>1.1677489195996486E-2</v>
      </c>
      <c r="Q70" s="10">
        <v>1.1718716367936506E-2</v>
      </c>
      <c r="R70" s="10">
        <v>1.1279192720647795E-2</v>
      </c>
      <c r="S70" s="10">
        <v>1.1146740621008332E-2</v>
      </c>
      <c r="T70" s="10">
        <v>1.062237042557126E-2</v>
      </c>
      <c r="U70" s="10">
        <v>1.0767996120223659E-2</v>
      </c>
      <c r="V70" s="10">
        <v>1.0649386619774786E-2</v>
      </c>
      <c r="W70" s="10">
        <v>1.0517535576984432E-2</v>
      </c>
    </row>
    <row r="71" spans="2:23" x14ac:dyDescent="0.25">
      <c r="B71" s="2" t="str">
        <f t="shared" ref="B71:C82" si="1">B20</f>
        <v>Totale attività non finanziarie (a)</v>
      </c>
      <c r="C71" s="2" t="str">
        <f t="shared" si="1"/>
        <v>Non-financial assets (a)</v>
      </c>
      <c r="D71" s="11">
        <v>0.46946568070997219</v>
      </c>
      <c r="E71" s="11">
        <v>0.46852401793474924</v>
      </c>
      <c r="F71" s="11">
        <v>0.48442968988971996</v>
      </c>
      <c r="G71" s="11">
        <v>0.49937204061227486</v>
      </c>
      <c r="H71" s="11">
        <v>0.49511203284169547</v>
      </c>
      <c r="I71" s="11">
        <v>0.49460452298619567</v>
      </c>
      <c r="J71" s="11">
        <v>0.49499862758032603</v>
      </c>
      <c r="K71" s="11">
        <v>0.48143342520629329</v>
      </c>
      <c r="L71" s="11">
        <v>0.47581625684645579</v>
      </c>
      <c r="M71" s="11">
        <v>0.46586632505864783</v>
      </c>
      <c r="N71" s="11">
        <v>0.45682514262325291</v>
      </c>
      <c r="O71" s="11">
        <v>0.44843720749458965</v>
      </c>
      <c r="P71" s="11">
        <v>0.44134111807780285</v>
      </c>
      <c r="Q71" s="11">
        <v>0.44284805570533753</v>
      </c>
      <c r="R71" s="11">
        <v>0.429068508506947</v>
      </c>
      <c r="S71" s="11">
        <v>0.41314291460857111</v>
      </c>
      <c r="T71" s="11">
        <v>0.39431713622311532</v>
      </c>
      <c r="U71" s="11">
        <v>0.4093098437957034</v>
      </c>
      <c r="V71" s="11">
        <v>0.40727479755229917</v>
      </c>
      <c r="W71" s="11">
        <v>0.40589831316315261</v>
      </c>
    </row>
    <row r="72" spans="2:23" x14ac:dyDescent="0.25">
      <c r="B72" s="4" t="str">
        <f t="shared" si="1"/>
        <v>Oro monetario e DSP</v>
      </c>
      <c r="C72" s="4" t="str">
        <f t="shared" si="1"/>
        <v>Monetary gold and SDRs</v>
      </c>
      <c r="D72" s="10">
        <v>1.8241890346351252E-3</v>
      </c>
      <c r="E72" s="10">
        <v>1.8532455119686791E-3</v>
      </c>
      <c r="F72" s="10">
        <v>2.1095501714725302E-3</v>
      </c>
      <c r="G72" s="10">
        <v>2.2619268844038033E-3</v>
      </c>
      <c r="H72" s="10">
        <v>3.0131291514404377E-3</v>
      </c>
      <c r="I72" s="10">
        <v>3.996059599518628E-3</v>
      </c>
      <c r="J72" s="10">
        <v>4.4510280475609188E-3</v>
      </c>
      <c r="K72" s="10">
        <v>4.4936917353877387E-3</v>
      </c>
      <c r="L72" s="10">
        <v>3.2134851901139279E-3</v>
      </c>
      <c r="M72" s="10">
        <v>3.5963626099792339E-3</v>
      </c>
      <c r="N72" s="10">
        <v>3.5601824697186969E-3</v>
      </c>
      <c r="O72" s="10">
        <v>3.8944439391573192E-3</v>
      </c>
      <c r="P72" s="10">
        <v>3.7845650860704036E-3</v>
      </c>
      <c r="Q72" s="10">
        <v>3.9422462684957742E-3</v>
      </c>
      <c r="R72" s="10">
        <v>4.568686023976227E-3</v>
      </c>
      <c r="S72" s="10">
        <v>4.9912879418003821E-3</v>
      </c>
      <c r="T72" s="10">
        <v>5.579648853714635E-3</v>
      </c>
      <c r="U72" s="10">
        <v>5.9143552908743581E-3</v>
      </c>
      <c r="V72" s="10">
        <v>6.2456398569837191E-3</v>
      </c>
      <c r="W72" s="10">
        <v>7.9377116229930739E-3</v>
      </c>
    </row>
    <row r="73" spans="2:23" x14ac:dyDescent="0.25">
      <c r="B73" s="4" t="str">
        <f t="shared" si="1"/>
        <v>Biglietti e depositi</v>
      </c>
      <c r="C73" s="4" t="str">
        <f t="shared" si="1"/>
        <v>Currency and deposits</v>
      </c>
      <c r="D73" s="10">
        <v>9.780677951459392E-2</v>
      </c>
      <c r="E73" s="10">
        <v>0.1012590567027896</v>
      </c>
      <c r="F73" s="10">
        <v>0.10452125660024136</v>
      </c>
      <c r="G73" s="10">
        <v>0.11110183400520958</v>
      </c>
      <c r="H73" s="10">
        <v>0.11150027011132155</v>
      </c>
      <c r="I73" s="10">
        <v>0.11177191445213214</v>
      </c>
      <c r="J73" s="10">
        <v>0.1156965680184571</v>
      </c>
      <c r="K73" s="10">
        <v>0.11843356853682756</v>
      </c>
      <c r="L73" s="10">
        <v>0.11866982346091631</v>
      </c>
      <c r="M73" s="10">
        <v>0.11961069754615163</v>
      </c>
      <c r="N73" s="10">
        <v>0.12182629511896816</v>
      </c>
      <c r="O73" s="10">
        <v>0.12778724989298593</v>
      </c>
      <c r="P73" s="10">
        <v>0.13232337917040288</v>
      </c>
      <c r="Q73" s="10">
        <v>0.13476927181181367</v>
      </c>
      <c r="R73" s="10">
        <v>0.13350375753913046</v>
      </c>
      <c r="S73" s="10">
        <v>0.14513386272977552</v>
      </c>
      <c r="T73" s="10">
        <v>0.14975566896230502</v>
      </c>
      <c r="U73" s="10">
        <v>0.14025273133718652</v>
      </c>
      <c r="V73" s="10">
        <v>0.12384928588786726</v>
      </c>
      <c r="W73" s="10">
        <v>0.11404987398327297</v>
      </c>
    </row>
    <row r="74" spans="2:23" x14ac:dyDescent="0.25">
      <c r="B74" s="4" t="str">
        <f t="shared" si="1"/>
        <v>Titoli</v>
      </c>
      <c r="C74" s="4" t="str">
        <f t="shared" si="1"/>
        <v>Debt securities</v>
      </c>
      <c r="D74" s="10">
        <v>9.3573950897577265E-2</v>
      </c>
      <c r="E74" s="10">
        <v>8.5458064907731474E-2</v>
      </c>
      <c r="F74" s="10">
        <v>8.4777121793114987E-2</v>
      </c>
      <c r="G74" s="10">
        <v>9.1079768908399319E-2</v>
      </c>
      <c r="H74" s="10">
        <v>9.8925000157778609E-2</v>
      </c>
      <c r="I74" s="10">
        <v>0.10092738625201622</v>
      </c>
      <c r="J74" s="10">
        <v>0.10181802974540721</v>
      </c>
      <c r="K74" s="10">
        <v>0.11086935095227314</v>
      </c>
      <c r="L74" s="10">
        <v>0.10883445540042086</v>
      </c>
      <c r="M74" s="10">
        <v>0.10577983460442246</v>
      </c>
      <c r="N74" s="10">
        <v>0.10392782031760429</v>
      </c>
      <c r="O74" s="10">
        <v>0.10546241309631407</v>
      </c>
      <c r="P74" s="10">
        <v>9.8139656922417509E-2</v>
      </c>
      <c r="Q74" s="10">
        <v>9.9165676747720158E-2</v>
      </c>
      <c r="R74" s="10">
        <v>0.10105775935666084</v>
      </c>
      <c r="S74" s="10">
        <v>0.10733815084425728</v>
      </c>
      <c r="T74" s="10">
        <v>0.10474546743192792</v>
      </c>
      <c r="U74" s="10">
        <v>9.8182110721882834E-2</v>
      </c>
      <c r="V74" s="10">
        <v>0.10635168578193593</v>
      </c>
      <c r="W74" s="10">
        <v>0.10847491522484459</v>
      </c>
    </row>
    <row r="75" spans="2:23" x14ac:dyDescent="0.25">
      <c r="B75" s="4" t="str">
        <f t="shared" si="1"/>
        <v>Prestiti</v>
      </c>
      <c r="C75" s="4" t="str">
        <f t="shared" si="1"/>
        <v>Loans</v>
      </c>
      <c r="D75" s="10">
        <v>9.6156406301670133E-2</v>
      </c>
      <c r="E75" s="10">
        <v>9.7754920247969168E-2</v>
      </c>
      <c r="F75" s="10">
        <v>0.10362239873292409</v>
      </c>
      <c r="G75" s="10">
        <v>0.1057601539556218</v>
      </c>
      <c r="H75" s="10">
        <v>0.10462420235842608</v>
      </c>
      <c r="I75" s="10">
        <v>0.10488450166653891</v>
      </c>
      <c r="J75" s="10">
        <v>0.1039702653161947</v>
      </c>
      <c r="K75" s="10">
        <v>0.10348185146834683</v>
      </c>
      <c r="L75" s="10">
        <v>0.1009891168278465</v>
      </c>
      <c r="M75" s="10">
        <v>9.9214409832596523E-2</v>
      </c>
      <c r="N75" s="10">
        <v>9.7939884931588658E-2</v>
      </c>
      <c r="O75" s="10">
        <v>9.7437270126098013E-2</v>
      </c>
      <c r="P75" s="10">
        <v>9.611330443602889E-2</v>
      </c>
      <c r="Q75" s="10">
        <v>9.7412440131078137E-2</v>
      </c>
      <c r="R75" s="10">
        <v>9.3968525095532399E-2</v>
      </c>
      <c r="S75" s="10">
        <v>9.3428949769942399E-2</v>
      </c>
      <c r="T75" s="10">
        <v>8.909396000155502E-2</v>
      </c>
      <c r="U75" s="10">
        <v>9.0257258491723433E-2</v>
      </c>
      <c r="V75" s="10">
        <v>8.7204434902589459E-2</v>
      </c>
      <c r="W75" s="10">
        <v>8.5115821317213361E-2</v>
      </c>
    </row>
    <row r="76" spans="2:23" x14ac:dyDescent="0.25">
      <c r="B76" s="4" t="str">
        <f t="shared" si="1"/>
        <v>Azioni e altre partecipazioni</v>
      </c>
      <c r="C76" s="4" t="str">
        <f t="shared" si="1"/>
        <v>Shares and other equity</v>
      </c>
      <c r="D76" s="10">
        <v>0.1264095958792279</v>
      </c>
      <c r="E76" s="10">
        <v>0.13550101424902045</v>
      </c>
      <c r="F76" s="10">
        <v>0.11718474220951321</v>
      </c>
      <c r="G76" s="10">
        <v>9.4037911345780351E-2</v>
      </c>
      <c r="H76" s="10">
        <v>8.9879155730008486E-2</v>
      </c>
      <c r="I76" s="10">
        <v>8.222775992409953E-2</v>
      </c>
      <c r="J76" s="10">
        <v>7.5342550493869093E-2</v>
      </c>
      <c r="K76" s="10">
        <v>7.7316084058642723E-2</v>
      </c>
      <c r="L76" s="10">
        <v>8.6499001547606202E-2</v>
      </c>
      <c r="M76" s="10">
        <v>8.971244744340133E-2</v>
      </c>
      <c r="N76" s="10">
        <v>9.5212089604990613E-2</v>
      </c>
      <c r="O76" s="10">
        <v>9.2895030439506254E-2</v>
      </c>
      <c r="P76" s="10">
        <v>9.7352300435576411E-2</v>
      </c>
      <c r="Q76" s="10">
        <v>9.502372885996653E-2</v>
      </c>
      <c r="R76" s="10">
        <v>0.10419555593989012</v>
      </c>
      <c r="S76" s="10">
        <v>0.10228911504576726</v>
      </c>
      <c r="T76" s="10">
        <v>0.11555176141426861</v>
      </c>
      <c r="U76" s="10">
        <v>0.11761997468712762</v>
      </c>
      <c r="V76" s="10">
        <v>0.1297044436057615</v>
      </c>
      <c r="W76" s="10">
        <v>0.13330384440889062</v>
      </c>
    </row>
    <row r="77" spans="2:23" x14ac:dyDescent="0.25">
      <c r="B77" s="4" t="str">
        <f t="shared" si="1"/>
        <v>Derivati</v>
      </c>
      <c r="C77" s="4" t="str">
        <f t="shared" si="1"/>
        <v>Derivatives</v>
      </c>
      <c r="D77" s="10">
        <v>6.9454563135246169E-3</v>
      </c>
      <c r="E77" s="10">
        <v>4.7401689217856941E-3</v>
      </c>
      <c r="F77" s="10">
        <v>5.0951566115755758E-3</v>
      </c>
      <c r="G77" s="10">
        <v>8.4605125551806652E-3</v>
      </c>
      <c r="H77" s="10">
        <v>7.6048870411456766E-3</v>
      </c>
      <c r="I77" s="10">
        <v>8.1566477591821038E-3</v>
      </c>
      <c r="J77" s="10">
        <v>1.1002202753990973E-2</v>
      </c>
      <c r="K77" s="10">
        <v>1.2175864022092883E-2</v>
      </c>
      <c r="L77" s="10">
        <v>7.9249670354315915E-3</v>
      </c>
      <c r="M77" s="10">
        <v>1.0748800206349374E-2</v>
      </c>
      <c r="N77" s="10">
        <v>8.6098930894176438E-3</v>
      </c>
      <c r="O77" s="10">
        <v>8.3447555874471679E-3</v>
      </c>
      <c r="P77" s="10">
        <v>6.7242030779834545E-3</v>
      </c>
      <c r="Q77" s="10">
        <v>6.1312409965160472E-3</v>
      </c>
      <c r="R77" s="10">
        <v>6.7588387188585262E-3</v>
      </c>
      <c r="S77" s="10">
        <v>6.7429844459694034E-3</v>
      </c>
      <c r="T77" s="10">
        <v>6.1373254271969314E-3</v>
      </c>
      <c r="U77" s="10">
        <v>7.6362169144969204E-3</v>
      </c>
      <c r="V77" s="10">
        <v>5.2567065586789684E-3</v>
      </c>
      <c r="W77" s="10">
        <v>9.4028744963468355E-3</v>
      </c>
    </row>
    <row r="78" spans="2:23" x14ac:dyDescent="0.25">
      <c r="B78" s="4" t="str">
        <f t="shared" si="1"/>
        <v>Quote di fondi comuni</v>
      </c>
      <c r="C78" s="4" t="str">
        <f t="shared" si="1"/>
        <v>Mutual fund shares</v>
      </c>
      <c r="D78" s="10">
        <v>3.2969303951578363E-2</v>
      </c>
      <c r="E78" s="10">
        <v>3.0887888478076071E-2</v>
      </c>
      <c r="F78" s="10">
        <v>2.7714671465926075E-2</v>
      </c>
      <c r="G78" s="10">
        <v>1.9718646261957243E-2</v>
      </c>
      <c r="H78" s="10">
        <v>2.1765287265190145E-2</v>
      </c>
      <c r="I78" s="10">
        <v>2.3033448447340784E-2</v>
      </c>
      <c r="J78" s="10">
        <v>2.0521503144727157E-2</v>
      </c>
      <c r="K78" s="10">
        <v>2.3485640760676638E-2</v>
      </c>
      <c r="L78" s="10">
        <v>2.6795589839501918E-2</v>
      </c>
      <c r="M78" s="10">
        <v>3.1969551240474937E-2</v>
      </c>
      <c r="N78" s="10">
        <v>3.6806051281645075E-2</v>
      </c>
      <c r="O78" s="10">
        <v>3.9548221321510174E-2</v>
      </c>
      <c r="P78" s="10">
        <v>4.377471642348342E-2</v>
      </c>
      <c r="Q78" s="10">
        <v>4.2014680738308892E-2</v>
      </c>
      <c r="R78" s="10">
        <v>4.4848616759195208E-2</v>
      </c>
      <c r="S78" s="10">
        <v>4.5967030307025696E-2</v>
      </c>
      <c r="T78" s="10">
        <v>4.9965606939324426E-2</v>
      </c>
      <c r="U78" s="10">
        <v>4.4398852059351387E-2</v>
      </c>
      <c r="V78" s="10">
        <v>4.6125585918006765E-2</v>
      </c>
      <c r="W78" s="10">
        <v>4.9861262308411015E-2</v>
      </c>
    </row>
    <row r="79" spans="2:23" x14ac:dyDescent="0.25">
      <c r="B79" s="4" t="str">
        <f t="shared" si="1"/>
        <v>Riserve assicurative e garanzie standard</v>
      </c>
      <c r="C79" s="4" t="str">
        <f t="shared" si="1"/>
        <v>Insurance, pension and standardised guarantee schemes</v>
      </c>
      <c r="D79" s="10">
        <v>3.4087039946343038E-2</v>
      </c>
      <c r="E79" s="10">
        <v>3.2996147301060222E-2</v>
      </c>
      <c r="F79" s="10">
        <v>3.1769880895899168E-2</v>
      </c>
      <c r="G79" s="10">
        <v>3.0158112995103282E-2</v>
      </c>
      <c r="H79" s="10">
        <v>3.1639829279278338E-2</v>
      </c>
      <c r="I79" s="10">
        <v>3.2719576694388693E-2</v>
      </c>
      <c r="J79" s="10">
        <v>3.2143523467719717E-2</v>
      </c>
      <c r="K79" s="10">
        <v>3.2100953707470126E-2</v>
      </c>
      <c r="L79" s="10">
        <v>3.410868286308498E-2</v>
      </c>
      <c r="M79" s="10">
        <v>3.6821157342379583E-2</v>
      </c>
      <c r="N79" s="10">
        <v>3.9239277323483868E-2</v>
      </c>
      <c r="O79" s="10">
        <v>4.1369520585826255E-2</v>
      </c>
      <c r="P79" s="10">
        <v>4.3065144616633397E-2</v>
      </c>
      <c r="Q79" s="10">
        <v>4.3502378829827874E-2</v>
      </c>
      <c r="R79" s="10">
        <v>4.6343921463859392E-2</v>
      </c>
      <c r="S79" s="10">
        <v>4.7611155165523965E-2</v>
      </c>
      <c r="T79" s="10">
        <v>4.6376736833984647E-2</v>
      </c>
      <c r="U79" s="10">
        <v>4.1208020776816609E-2</v>
      </c>
      <c r="V79" s="10">
        <v>4.2284488478147142E-2</v>
      </c>
      <c r="W79" s="10">
        <v>4.3104075586872313E-2</v>
      </c>
    </row>
    <row r="80" spans="2:23" x14ac:dyDescent="0.25">
      <c r="B80" s="4" t="str">
        <f t="shared" si="1"/>
        <v>Altri conti attivi</v>
      </c>
      <c r="C80" s="4" t="str">
        <f t="shared" si="1"/>
        <v>Other accounts receivable</v>
      </c>
      <c r="D80" s="10">
        <v>4.0761600096709608E-2</v>
      </c>
      <c r="E80" s="10">
        <v>4.1025476713713767E-2</v>
      </c>
      <c r="F80" s="10">
        <v>3.8775532566812675E-2</v>
      </c>
      <c r="G80" s="10">
        <v>3.8049093395864375E-2</v>
      </c>
      <c r="H80" s="10">
        <v>3.5936206513803998E-2</v>
      </c>
      <c r="I80" s="10">
        <v>3.7678182660687794E-2</v>
      </c>
      <c r="J80" s="10">
        <v>4.0055701431747109E-2</v>
      </c>
      <c r="K80" s="10">
        <v>3.6209571238314898E-2</v>
      </c>
      <c r="L80" s="10">
        <v>3.7148621414126254E-2</v>
      </c>
      <c r="M80" s="10">
        <v>3.668041327118754E-2</v>
      </c>
      <c r="N80" s="10">
        <v>3.605336239711647E-2</v>
      </c>
      <c r="O80" s="10">
        <v>3.4823887098246534E-2</v>
      </c>
      <c r="P80" s="10">
        <v>3.7381611753600719E-2</v>
      </c>
      <c r="Q80" s="10">
        <v>3.5190278667282582E-2</v>
      </c>
      <c r="R80" s="10">
        <v>3.5685830595949902E-2</v>
      </c>
      <c r="S80" s="10">
        <v>3.3354549141366985E-2</v>
      </c>
      <c r="T80" s="10">
        <v>3.8476688645759101E-2</v>
      </c>
      <c r="U80" s="10">
        <v>4.5220636292019042E-2</v>
      </c>
      <c r="V80" s="10">
        <v>4.5702932177372174E-2</v>
      </c>
      <c r="W80" s="10">
        <v>4.2851308240530295E-2</v>
      </c>
    </row>
    <row r="81" spans="2:23" x14ac:dyDescent="0.25">
      <c r="B81" s="2" t="str">
        <f t="shared" si="1"/>
        <v>Totale attività finanziarie (b)</v>
      </c>
      <c r="C81" s="2" t="str">
        <f t="shared" si="1"/>
        <v>Financial assets (b)</v>
      </c>
      <c r="D81" s="11">
        <v>0.53053431929002792</v>
      </c>
      <c r="E81" s="11">
        <v>0.53147598206525082</v>
      </c>
      <c r="F81" s="11">
        <v>0.51557031011028009</v>
      </c>
      <c r="G81" s="11">
        <v>0.5006279593877252</v>
      </c>
      <c r="H81" s="11">
        <v>0.50488796715830453</v>
      </c>
      <c r="I81" s="11">
        <v>0.50539547701380438</v>
      </c>
      <c r="J81" s="11">
        <v>0.50500137241967402</v>
      </c>
      <c r="K81" s="11">
        <v>0.51856657479370671</v>
      </c>
      <c r="L81" s="11">
        <v>0.5241837431535441</v>
      </c>
      <c r="M81" s="11">
        <v>0.53413367494135211</v>
      </c>
      <c r="N81" s="11">
        <v>0.54317485737674709</v>
      </c>
      <c r="O81" s="11">
        <v>0.5515627925054104</v>
      </c>
      <c r="P81" s="11">
        <v>0.55865888192219704</v>
      </c>
      <c r="Q81" s="11">
        <v>0.55715194429466253</v>
      </c>
      <c r="R81" s="11">
        <v>0.57093149149305311</v>
      </c>
      <c r="S81" s="11">
        <v>0.58685708539142889</v>
      </c>
      <c r="T81" s="11">
        <v>0.60568286377688463</v>
      </c>
      <c r="U81" s="11">
        <v>0.59069015620429655</v>
      </c>
      <c r="V81" s="11">
        <v>0.59272520244770077</v>
      </c>
      <c r="W81" s="11">
        <v>0.59410168683684739</v>
      </c>
    </row>
    <row r="82" spans="2:23" x14ac:dyDescent="0.25">
      <c r="B82" s="2" t="str">
        <f t="shared" si="1"/>
        <v>Ricchezza lorda (a+b)</v>
      </c>
      <c r="C82" s="2" t="str">
        <f t="shared" si="1"/>
        <v>Gross wealth (a+b)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  <c r="J82" s="11">
        <v>1</v>
      </c>
      <c r="K82" s="11">
        <v>1</v>
      </c>
      <c r="L82" s="11">
        <v>1</v>
      </c>
      <c r="M82" s="11">
        <v>1</v>
      </c>
      <c r="N82" s="11">
        <v>1</v>
      </c>
      <c r="O82" s="11">
        <v>1</v>
      </c>
      <c r="P82" s="11">
        <v>1</v>
      </c>
      <c r="Q82" s="11">
        <v>1</v>
      </c>
      <c r="R82" s="11">
        <v>1</v>
      </c>
      <c r="S82" s="11">
        <v>1</v>
      </c>
      <c r="T82" s="11">
        <v>1</v>
      </c>
      <c r="U82" s="11">
        <v>1</v>
      </c>
      <c r="V82" s="11">
        <v>1</v>
      </c>
      <c r="W82" s="11">
        <v>1</v>
      </c>
    </row>
    <row r="83" spans="2:23" ht="17.399999999999999" x14ac:dyDescent="0.3">
      <c r="B83" s="19"/>
    </row>
    <row r="84" spans="2:23" x14ac:dyDescent="0.25">
      <c r="B84" s="20" t="s">
        <v>76</v>
      </c>
    </row>
    <row r="85" spans="2:23" x14ac:dyDescent="0.25">
      <c r="B85" s="20" t="s">
        <v>181</v>
      </c>
    </row>
    <row r="89" spans="2:23" ht="15.6" x14ac:dyDescent="0.3">
      <c r="B89" s="65" t="s">
        <v>178</v>
      </c>
    </row>
    <row r="90" spans="2:23" ht="15.6" x14ac:dyDescent="0.3">
      <c r="B90" s="24" t="s">
        <v>177</v>
      </c>
    </row>
    <row r="92" spans="2:23" x14ac:dyDescent="0.25">
      <c r="B92" s="2" t="str">
        <f t="shared" ref="B92:C92" si="2">B5</f>
        <v>Attività/Passività</v>
      </c>
      <c r="C92" s="2" t="str">
        <f t="shared" si="2"/>
        <v>Assets/Liabilities</v>
      </c>
      <c r="D92" s="3" t="s">
        <v>0</v>
      </c>
      <c r="E92" s="3" t="s">
        <v>1</v>
      </c>
      <c r="F92" s="3" t="s">
        <v>2</v>
      </c>
      <c r="G92" s="3" t="s">
        <v>3</v>
      </c>
      <c r="H92" s="3" t="s">
        <v>4</v>
      </c>
      <c r="I92" s="3" t="s">
        <v>5</v>
      </c>
      <c r="J92" s="3" t="s">
        <v>6</v>
      </c>
      <c r="K92" s="3" t="s">
        <v>7</v>
      </c>
      <c r="L92" s="3" t="s">
        <v>8</v>
      </c>
      <c r="M92" s="3" t="s">
        <v>9</v>
      </c>
      <c r="N92" s="3" t="s">
        <v>10</v>
      </c>
      <c r="O92" s="3" t="s">
        <v>11</v>
      </c>
      <c r="P92" s="3" t="s">
        <v>12</v>
      </c>
      <c r="Q92" s="3" t="s">
        <v>131</v>
      </c>
      <c r="R92" s="3" t="s">
        <v>132</v>
      </c>
      <c r="S92" s="3" t="s">
        <v>133</v>
      </c>
      <c r="T92" s="3" t="s">
        <v>172</v>
      </c>
      <c r="U92" s="3" t="s">
        <v>179</v>
      </c>
      <c r="V92" s="3" t="s">
        <v>180</v>
      </c>
      <c r="W92" s="3" t="s">
        <v>182</v>
      </c>
    </row>
    <row r="93" spans="2:23" x14ac:dyDescent="0.25">
      <c r="B93" s="4" t="s">
        <v>13</v>
      </c>
      <c r="C93" s="4" t="s">
        <v>53</v>
      </c>
      <c r="D93" s="5"/>
      <c r="E93" s="10">
        <v>0.10963519055019606</v>
      </c>
      <c r="F93" s="10">
        <v>7.6722350682535009E-2</v>
      </c>
      <c r="G93" s="10">
        <v>5.8346535360710799E-2</v>
      </c>
      <c r="H93" s="10">
        <v>1.8029786600851319E-2</v>
      </c>
      <c r="I93" s="10">
        <v>1.5236224758812573E-2</v>
      </c>
      <c r="J93" s="10">
        <v>2.0273091357649646E-2</v>
      </c>
      <c r="K93" s="10">
        <v>-9.1145933708960021E-3</v>
      </c>
      <c r="L93" s="10">
        <v>-2.2008159093263778E-2</v>
      </c>
      <c r="M93" s="10">
        <v>-1.6719316794430571E-2</v>
      </c>
      <c r="N93" s="10">
        <v>-1.9614975527479733E-2</v>
      </c>
      <c r="O93" s="10">
        <v>-1.2869654028215679E-2</v>
      </c>
      <c r="P93" s="10">
        <v>-3.8948498081103756E-3</v>
      </c>
      <c r="Q93" s="10">
        <v>-2.8428738909862809E-3</v>
      </c>
      <c r="R93" s="10">
        <v>-8.8233359040403643E-4</v>
      </c>
      <c r="S93" s="10">
        <v>-1.1755962793920469E-3</v>
      </c>
      <c r="T93" s="10">
        <v>2.0308450347782583E-3</v>
      </c>
      <c r="U93" s="10">
        <v>2.2814265103578903E-2</v>
      </c>
      <c r="V93" s="10">
        <v>1.6567405331612241E-2</v>
      </c>
      <c r="W93" s="10">
        <v>2.1022358717716728E-2</v>
      </c>
    </row>
    <row r="94" spans="2:23" x14ac:dyDescent="0.25">
      <c r="B94" s="4" t="s">
        <v>39</v>
      </c>
      <c r="C94" s="4" t="s">
        <v>54</v>
      </c>
      <c r="D94" s="5"/>
      <c r="E94" s="10">
        <v>0.10283639391421316</v>
      </c>
      <c r="F94" s="10">
        <v>7.9337678308039922E-2</v>
      </c>
      <c r="G94" s="10">
        <v>4.5984429615261377E-2</v>
      </c>
      <c r="H94" s="10">
        <v>1.3317309739373371E-2</v>
      </c>
      <c r="I94" s="10">
        <v>1.3599700753416046E-2</v>
      </c>
      <c r="J94" s="10">
        <v>3.1532352792871816E-2</v>
      </c>
      <c r="K94" s="10">
        <v>1.0740175719102088E-2</v>
      </c>
      <c r="L94" s="10">
        <v>-2.0903864029274029E-2</v>
      </c>
      <c r="M94" s="10">
        <v>-1.0912590169730492E-2</v>
      </c>
      <c r="N94" s="10">
        <v>-2.7239111280930477E-2</v>
      </c>
      <c r="O94" s="10">
        <v>-1.6943019171084147E-2</v>
      </c>
      <c r="P94" s="10">
        <v>-1.1587838648945831E-2</v>
      </c>
      <c r="Q94" s="10">
        <v>-8.602036340374479E-3</v>
      </c>
      <c r="R94" s="10">
        <v>-3.8391505546310298E-3</v>
      </c>
      <c r="S94" s="10">
        <v>-1.1953571318609866E-2</v>
      </c>
      <c r="T94" s="10">
        <v>-7.6013643190221258E-3</v>
      </c>
      <c r="U94" s="10">
        <v>1.3778313669492708E-2</v>
      </c>
      <c r="V94" s="10">
        <v>9.7790845092585125E-3</v>
      </c>
      <c r="W94" s="10">
        <v>1.6441035683971362E-2</v>
      </c>
    </row>
    <row r="95" spans="2:23" x14ac:dyDescent="0.25">
      <c r="B95" s="4" t="s">
        <v>38</v>
      </c>
      <c r="C95" s="4" t="s">
        <v>55</v>
      </c>
      <c r="D95" s="5"/>
      <c r="E95" s="10">
        <v>4.6287316080085919E-2</v>
      </c>
      <c r="F95" s="10">
        <v>4.7156420006625913E-2</v>
      </c>
      <c r="G95" s="10">
        <v>4.4387292856372662E-2</v>
      </c>
      <c r="H95" s="10">
        <v>2.5160036994701037E-2</v>
      </c>
      <c r="I95" s="10">
        <v>3.4073515397923047E-2</v>
      </c>
      <c r="J95" s="10">
        <v>4.8563247358978483E-2</v>
      </c>
      <c r="K95" s="10">
        <v>4.2771925675076745E-3</v>
      </c>
      <c r="L95" s="10">
        <v>-7.1867778467259941E-3</v>
      </c>
      <c r="M95" s="10">
        <v>-8.1009500344734562E-3</v>
      </c>
      <c r="N95" s="10">
        <v>-7.2035181224184121E-3</v>
      </c>
      <c r="O95" s="10">
        <v>-1.185533564711983E-2</v>
      </c>
      <c r="P95" s="10">
        <v>-5.988915768386875E-3</v>
      </c>
      <c r="Q95" s="10">
        <v>8.3516931309551064E-3</v>
      </c>
      <c r="R95" s="10">
        <v>-7.3764086477808213E-3</v>
      </c>
      <c r="S95" s="10">
        <v>-2.0186352501985979E-3</v>
      </c>
      <c r="T95" s="10">
        <v>5.1061785502986741E-2</v>
      </c>
      <c r="U95" s="10">
        <v>9.4411087206377739E-2</v>
      </c>
      <c r="V95" s="10">
        <v>-1.118282312836872E-3</v>
      </c>
      <c r="W95" s="10">
        <v>-6.086802532789602E-3</v>
      </c>
    </row>
    <row r="96" spans="2:23" x14ac:dyDescent="0.25">
      <c r="B96" s="4" t="s">
        <v>118</v>
      </c>
      <c r="C96" s="4" t="s">
        <v>96</v>
      </c>
      <c r="D96" s="5"/>
      <c r="E96" s="10">
        <v>2.7796891683473778E-2</v>
      </c>
      <c r="F96" s="10">
        <v>2.8711153178734704E-2</v>
      </c>
      <c r="G96" s="10">
        <v>2.4868997348154797E-2</v>
      </c>
      <c r="H96" s="10">
        <v>1.3010474070289937E-3</v>
      </c>
      <c r="I96" s="10">
        <v>1.4854218718393071E-2</v>
      </c>
      <c r="J96" s="10">
        <v>2.6921225964473699E-2</v>
      </c>
      <c r="K96" s="10">
        <v>-2.209395043680798E-2</v>
      </c>
      <c r="L96" s="10">
        <v>-3.5880774120638483E-2</v>
      </c>
      <c r="M96" s="10">
        <v>-3.9575277043631528E-2</v>
      </c>
      <c r="N96" s="10">
        <v>-3.8290041074701027E-2</v>
      </c>
      <c r="O96" s="10">
        <v>-4.1641817718153742E-2</v>
      </c>
      <c r="P96" s="10">
        <v>-3.2384117199662214E-2</v>
      </c>
      <c r="Q96" s="10">
        <v>-1.8979461472667627E-2</v>
      </c>
      <c r="R96" s="10">
        <v>-3.594746716697933E-2</v>
      </c>
      <c r="S96" s="10">
        <v>-3.047183375919264E-2</v>
      </c>
      <c r="T96" s="10">
        <v>1.616464559398283E-2</v>
      </c>
      <c r="U96" s="10">
        <v>5.7994422495933069E-2</v>
      </c>
      <c r="V96" s="10">
        <v>-4.0087423531866756E-2</v>
      </c>
      <c r="W96" s="10">
        <v>-5.0587521881900598E-2</v>
      </c>
    </row>
    <row r="97" spans="2:23" x14ac:dyDescent="0.25">
      <c r="B97" s="58" t="s">
        <v>122</v>
      </c>
      <c r="C97" s="4" t="s">
        <v>130</v>
      </c>
      <c r="D97" s="5"/>
      <c r="E97" s="10">
        <v>4.9639155681630465E-2</v>
      </c>
      <c r="F97" s="10">
        <v>4.4233237813516513E-2</v>
      </c>
      <c r="G97" s="10">
        <v>4.1091794925711904E-2</v>
      </c>
      <c r="H97" s="10">
        <v>-3.5772513034275102E-3</v>
      </c>
      <c r="I97" s="10">
        <v>1.0801735646863434E-2</v>
      </c>
      <c r="J97" s="10">
        <v>1.1091327831526282E-2</v>
      </c>
      <c r="K97" s="10">
        <v>6.9809590223896987E-3</v>
      </c>
      <c r="L97" s="10">
        <v>-3.8222908081716002E-2</v>
      </c>
      <c r="M97" s="10">
        <v>-2.2304798961732292E-2</v>
      </c>
      <c r="N97" s="10">
        <v>-2.4730268021726973E-3</v>
      </c>
      <c r="O97" s="10">
        <v>-1.577240364009776E-2</v>
      </c>
      <c r="P97" s="10">
        <v>1.2655126520393212E-2</v>
      </c>
      <c r="Q97" s="10">
        <v>8.5405254640215384E-3</v>
      </c>
      <c r="R97" s="10">
        <v>2.7044249490530251E-2</v>
      </c>
      <c r="S97" s="10">
        <v>-1.6675917915042509E-2</v>
      </c>
      <c r="T97" s="10">
        <v>4.1182806696267456E-2</v>
      </c>
      <c r="U97" s="10">
        <v>7.4416798169963425E-2</v>
      </c>
      <c r="V97" s="10">
        <v>4.9254272583452025E-2</v>
      </c>
      <c r="W97" s="10">
        <v>2.5405189028170273E-2</v>
      </c>
    </row>
    <row r="98" spans="2:23" x14ac:dyDescent="0.25">
      <c r="B98" s="58" t="s">
        <v>123</v>
      </c>
      <c r="C98" s="6" t="s">
        <v>57</v>
      </c>
      <c r="D98" s="5"/>
      <c r="E98" s="10">
        <v>4.8633259716929805E-2</v>
      </c>
      <c r="F98" s="10">
        <v>3.877128553123551E-2</v>
      </c>
      <c r="G98" s="10">
        <v>4.9506922270488696E-2</v>
      </c>
      <c r="H98" s="10">
        <v>-3.5939874913927999E-2</v>
      </c>
      <c r="I98" s="10">
        <v>1.9503858904445164E-2</v>
      </c>
      <c r="J98" s="10">
        <v>-3.0457567320457256E-2</v>
      </c>
      <c r="K98" s="10">
        <v>-2.8930259693037107E-3</v>
      </c>
      <c r="L98" s="10">
        <v>-5.3282865726510462E-2</v>
      </c>
      <c r="M98" s="10">
        <v>-5.0544544571380516E-2</v>
      </c>
      <c r="N98" s="10">
        <v>-6.1221001946825939E-3</v>
      </c>
      <c r="O98" s="10">
        <v>-1.838448316724453E-3</v>
      </c>
      <c r="P98" s="10">
        <v>3.391626881345098E-2</v>
      </c>
      <c r="Q98" s="10">
        <v>2.9904452669334253E-2</v>
      </c>
      <c r="R98" s="10">
        <v>5.5858647957783857E-2</v>
      </c>
      <c r="S98" s="10">
        <v>-5.1297322612742775E-5</v>
      </c>
      <c r="T98" s="10">
        <v>6.1171531057125375E-2</v>
      </c>
      <c r="U98" s="10">
        <v>6.2146807526150684E-2</v>
      </c>
      <c r="V98" s="10">
        <v>8.511981463310829E-2</v>
      </c>
      <c r="W98" s="10">
        <v>3.3558414279675639E-2</v>
      </c>
    </row>
    <row r="99" spans="2:23" x14ac:dyDescent="0.25">
      <c r="B99" s="58" t="s">
        <v>124</v>
      </c>
      <c r="C99" s="6" t="s">
        <v>58</v>
      </c>
      <c r="D99" s="5"/>
      <c r="E99" s="10">
        <v>-1.8680626661474863E-2</v>
      </c>
      <c r="F99" s="10">
        <v>1.3858340232294871E-2</v>
      </c>
      <c r="G99" s="10">
        <v>-7.1316061575330512E-3</v>
      </c>
      <c r="H99" s="10">
        <v>2.6156990607815464E-3</v>
      </c>
      <c r="I99" s="10">
        <v>-3.9873317882322245E-3</v>
      </c>
      <c r="J99" s="10">
        <v>1.9351286024775212E-2</v>
      </c>
      <c r="K99" s="10">
        <v>2.5923022129584035E-2</v>
      </c>
      <c r="L99" s="10">
        <v>-4.0540634996819654E-2</v>
      </c>
      <c r="M99" s="10">
        <v>-2.9371125233426987E-2</v>
      </c>
      <c r="N99" s="10">
        <v>3.8526009246842699E-2</v>
      </c>
      <c r="O99" s="10">
        <v>3.2261872354572167E-2</v>
      </c>
      <c r="P99" s="10">
        <v>2.3092451487181882E-2</v>
      </c>
      <c r="Q99" s="10">
        <v>2.6531170875248034E-2</v>
      </c>
      <c r="R99" s="10">
        <v>2.967417076092008E-2</v>
      </c>
      <c r="S99" s="10">
        <v>2.2228216886976878E-4</v>
      </c>
      <c r="T99" s="10">
        <v>2.5593447801190067E-2</v>
      </c>
      <c r="U99" s="10">
        <v>4.8167627382505122E-2</v>
      </c>
      <c r="V99" s="10">
        <v>2.7224046435825624E-2</v>
      </c>
      <c r="W99" s="10">
        <v>6.6959749902305021E-3</v>
      </c>
    </row>
    <row r="100" spans="2:23" x14ac:dyDescent="0.25">
      <c r="B100" s="58" t="s">
        <v>120</v>
      </c>
      <c r="C100" s="6" t="s">
        <v>129</v>
      </c>
      <c r="D100" s="5"/>
      <c r="E100" s="10">
        <v>5.5315324578389877E-2</v>
      </c>
      <c r="F100" s="10">
        <v>4.7895316108545034E-2</v>
      </c>
      <c r="G100" s="10">
        <v>4.2353157921470104E-2</v>
      </c>
      <c r="H100" s="10">
        <v>4.4257888717171177E-3</v>
      </c>
      <c r="I100" s="10">
        <v>9.6299247988982338E-3</v>
      </c>
      <c r="J100" s="10">
        <v>2.1020542629029786E-2</v>
      </c>
      <c r="K100" s="10">
        <v>8.0820211881049743E-3</v>
      </c>
      <c r="L100" s="10">
        <v>-3.4497176246349473E-2</v>
      </c>
      <c r="M100" s="10">
        <v>-1.526690280630259E-2</v>
      </c>
      <c r="N100" s="10">
        <v>-4.3833250551619553E-3</v>
      </c>
      <c r="O100" s="10">
        <v>-2.2221928721440416E-2</v>
      </c>
      <c r="P100" s="10">
        <v>7.0371709741702867E-3</v>
      </c>
      <c r="Q100" s="10">
        <v>2.194349702326417E-3</v>
      </c>
      <c r="R100" s="10">
        <v>1.9903784707610048E-2</v>
      </c>
      <c r="S100" s="10">
        <v>-2.2121799045859855E-2</v>
      </c>
      <c r="T100" s="10">
        <v>3.7313664820478591E-2</v>
      </c>
      <c r="U100" s="10">
        <v>7.9660470441084291E-2</v>
      </c>
      <c r="V100" s="10">
        <v>4.1716093947249351E-2</v>
      </c>
      <c r="W100" s="10">
        <v>2.4619928730903944E-2</v>
      </c>
    </row>
    <row r="101" spans="2:23" x14ac:dyDescent="0.25">
      <c r="B101" s="4" t="s">
        <v>14</v>
      </c>
      <c r="C101" s="4" t="s">
        <v>59</v>
      </c>
      <c r="D101" s="5"/>
      <c r="E101" s="10">
        <v>3.9587181293676436E-2</v>
      </c>
      <c r="F101" s="10">
        <v>4.4655286101545767E-2</v>
      </c>
      <c r="G101" s="10">
        <v>-4.8514920924360876E-2</v>
      </c>
      <c r="H101" s="10">
        <v>6.7020472847218349E-2</v>
      </c>
      <c r="I101" s="10">
        <v>9.7419867366675947E-2</v>
      </c>
      <c r="J101" s="10">
        <v>-3.3676921866393893E-2</v>
      </c>
      <c r="K101" s="10">
        <v>8.6312189561110666E-3</v>
      </c>
      <c r="L101" s="10">
        <v>-1.5887624122063394E-2</v>
      </c>
      <c r="M101" s="10">
        <v>1.5290971436071568E-2</v>
      </c>
      <c r="N101" s="10">
        <v>-3.6375094937220298E-2</v>
      </c>
      <c r="O101" s="10">
        <v>1.6803058760397071E-2</v>
      </c>
      <c r="P101" s="10">
        <v>3.2654946069862094E-3</v>
      </c>
      <c r="Q101" s="10">
        <v>-3.3798001052077767E-2</v>
      </c>
      <c r="R101" s="10">
        <v>-2.7749421532598399E-2</v>
      </c>
      <c r="S101" s="10">
        <v>-4.7983200629976346E-2</v>
      </c>
      <c r="T101" s="10">
        <v>-9.1906696321894011E-4</v>
      </c>
      <c r="U101" s="10">
        <v>9.0464187809320515E-2</v>
      </c>
      <c r="V101" s="10">
        <v>6.0334064450818348E-2</v>
      </c>
      <c r="W101" s="10">
        <v>-1.3079591382108761E-2</v>
      </c>
    </row>
    <row r="102" spans="2:23" x14ac:dyDescent="0.25">
      <c r="B102" s="4" t="s">
        <v>43</v>
      </c>
      <c r="C102" s="4" t="s">
        <v>60</v>
      </c>
      <c r="D102" s="5"/>
      <c r="E102" s="10">
        <v>2.9201268946069874E-2</v>
      </c>
      <c r="F102" s="10">
        <v>3.2987378777770276E-2</v>
      </c>
      <c r="G102" s="10">
        <v>3.0710552019420669E-2</v>
      </c>
      <c r="H102" s="10">
        <v>1.2133338051139241E-3</v>
      </c>
      <c r="I102" s="10">
        <v>2.5941973204067829E-2</v>
      </c>
      <c r="J102" s="10">
        <v>6.555584365805063E-3</v>
      </c>
      <c r="K102" s="10">
        <v>-1.0642633628706202E-2</v>
      </c>
      <c r="L102" s="10">
        <v>1.5011789182128204E-2</v>
      </c>
      <c r="M102" s="10">
        <v>2.9821808975355101E-2</v>
      </c>
      <c r="N102" s="10">
        <v>4.7134351976365965E-2</v>
      </c>
      <c r="O102" s="10">
        <v>3.2656018635299953E-2</v>
      </c>
      <c r="P102" s="10">
        <v>3.4044333752878075E-2</v>
      </c>
      <c r="Q102" s="10">
        <v>3.6635330962079736E-2</v>
      </c>
      <c r="R102" s="10">
        <v>3.2973050976613884E-2</v>
      </c>
      <c r="S102" s="10">
        <v>1.8503768644097241E-2</v>
      </c>
      <c r="T102" s="10">
        <v>4.1980565375383333E-2</v>
      </c>
      <c r="U102" s="10">
        <v>1.425790563009945E-2</v>
      </c>
      <c r="V102" s="10">
        <v>2.7521578045109303E-2</v>
      </c>
      <c r="W102" s="10">
        <v>4.1822527889182157E-2</v>
      </c>
    </row>
    <row r="103" spans="2:23" x14ac:dyDescent="0.25">
      <c r="B103" s="59" t="s">
        <v>127</v>
      </c>
      <c r="C103" s="7" t="s">
        <v>117</v>
      </c>
      <c r="D103" s="5"/>
      <c r="E103" s="10">
        <v>4.8447370648418683E-2</v>
      </c>
      <c r="F103" s="10">
        <v>4.1769820145996936E-2</v>
      </c>
      <c r="G103" s="10">
        <v>3.9762780600234013E-2</v>
      </c>
      <c r="H103" s="10">
        <v>8.7300001016298694E-3</v>
      </c>
      <c r="I103" s="10">
        <v>4.1730755022400173E-2</v>
      </c>
      <c r="J103" s="10">
        <v>1.2467546981654341E-2</v>
      </c>
      <c r="K103" s="10">
        <v>-8.3710296780438211E-3</v>
      </c>
      <c r="L103" s="10">
        <v>2.4272951360978411E-2</v>
      </c>
      <c r="M103" s="10">
        <v>2.250020638077108E-2</v>
      </c>
      <c r="N103" s="10">
        <v>4.012566159871056E-2</v>
      </c>
      <c r="O103" s="10">
        <v>2.4669766271945195E-2</v>
      </c>
      <c r="P103" s="10">
        <v>4.0933115473423425E-2</v>
      </c>
      <c r="Q103" s="10">
        <v>4.5467776999889485E-2</v>
      </c>
      <c r="R103" s="10">
        <v>4.5412091446254216E-2</v>
      </c>
      <c r="S103" s="10">
        <v>1.5834539304837823E-2</v>
      </c>
      <c r="T103" s="10">
        <v>5.7971663829066981E-2</v>
      </c>
      <c r="U103" s="10">
        <v>3.2624533963242366E-4</v>
      </c>
      <c r="V103" s="10">
        <v>2.1173943380398758E-2</v>
      </c>
      <c r="W103" s="10">
        <v>4.3091257222438062E-2</v>
      </c>
    </row>
    <row r="104" spans="2:23" x14ac:dyDescent="0.25">
      <c r="B104" s="58" t="s">
        <v>171</v>
      </c>
      <c r="C104" s="7" t="s">
        <v>170</v>
      </c>
      <c r="D104" s="5"/>
      <c r="E104" s="10">
        <v>3.2915902658186186E-4</v>
      </c>
      <c r="F104" s="10">
        <v>1.6967490904629286E-2</v>
      </c>
      <c r="G104" s="10">
        <v>1.189679693184012E-2</v>
      </c>
      <c r="H104" s="10">
        <v>-7.2062665072099063E-3</v>
      </c>
      <c r="I104" s="10">
        <v>1.0528480212243787E-2</v>
      </c>
      <c r="J104" s="10">
        <v>-1.0757315749005595E-2</v>
      </c>
      <c r="K104" s="10">
        <v>-1.1822654718413306E-2</v>
      </c>
      <c r="L104" s="10">
        <v>5.1503663833596478E-3</v>
      </c>
      <c r="M104" s="10">
        <v>4.9515274799787443E-2</v>
      </c>
      <c r="N104" s="10">
        <v>6.676398533933775E-2</v>
      </c>
      <c r="O104" s="10">
        <v>5.0227196836267682E-2</v>
      </c>
      <c r="P104" s="10">
        <v>3.0080625427635722E-2</v>
      </c>
      <c r="Q104" s="10">
        <v>2.6906881280176289E-2</v>
      </c>
      <c r="R104" s="10">
        <v>2.0383325573308787E-2</v>
      </c>
      <c r="S104" s="10">
        <v>2.9064612736561343E-2</v>
      </c>
      <c r="T104" s="10">
        <v>1.9258995248746236E-2</v>
      </c>
      <c r="U104" s="10">
        <v>4.2033153491497027E-2</v>
      </c>
      <c r="V104" s="10">
        <v>4.40844432172341E-2</v>
      </c>
      <c r="W104" s="10">
        <v>4.7136517609603773E-2</v>
      </c>
    </row>
    <row r="105" spans="2:23" x14ac:dyDescent="0.25">
      <c r="B105" s="4" t="s">
        <v>15</v>
      </c>
      <c r="C105" s="4" t="s">
        <v>61</v>
      </c>
      <c r="D105" s="5"/>
      <c r="E105" s="10">
        <v>4.2576443973644115E-2</v>
      </c>
      <c r="F105" s="10">
        <v>5.7184872791821717E-2</v>
      </c>
      <c r="G105" s="10">
        <v>3.2309962739217601E-2</v>
      </c>
      <c r="H105" s="10">
        <v>-4.8124230588505415E-2</v>
      </c>
      <c r="I105" s="10">
        <v>4.817728001590383E-2</v>
      </c>
      <c r="J105" s="10">
        <v>3.383880842557925E-2</v>
      </c>
      <c r="K105" s="10">
        <v>-2.5517079321825679E-2</v>
      </c>
      <c r="L105" s="10">
        <v>-1.6636828674931284E-2</v>
      </c>
      <c r="M105" s="10">
        <v>6.4842441954102558E-3</v>
      </c>
      <c r="N105" s="10">
        <v>1.5323439171742914E-3</v>
      </c>
      <c r="O105" s="10">
        <v>1.5486442994051044E-2</v>
      </c>
      <c r="P105" s="10">
        <v>2.1505720919970221E-2</v>
      </c>
      <c r="Q105" s="10">
        <v>2.6971005571163775E-2</v>
      </c>
      <c r="R105" s="10">
        <v>6.6923011245058669E-3</v>
      </c>
      <c r="S105" s="10">
        <v>-1.5426415800143782E-2</v>
      </c>
      <c r="T105" s="10">
        <v>6.3221666126064502E-2</v>
      </c>
      <c r="U105" s="10">
        <v>0.14172353541876639</v>
      </c>
      <c r="V105" s="10">
        <v>7.6823475402794175E-3</v>
      </c>
      <c r="W105" s="10">
        <v>1.5495378357603916E-2</v>
      </c>
    </row>
    <row r="106" spans="2:23" x14ac:dyDescent="0.25">
      <c r="B106" s="4" t="s">
        <v>16</v>
      </c>
      <c r="C106" s="4" t="s">
        <v>62</v>
      </c>
      <c r="D106" s="5"/>
      <c r="E106" s="10">
        <v>9.9816148826933956E-3</v>
      </c>
      <c r="F106" s="10">
        <v>2.0337818935586355E-2</v>
      </c>
      <c r="G106" s="10">
        <v>1.1502268980615652E-2</v>
      </c>
      <c r="H106" s="10">
        <v>3.9534915598078649E-3</v>
      </c>
      <c r="I106" s="10">
        <v>-1.8629785743810353E-3</v>
      </c>
      <c r="J106" s="10">
        <v>-5.8886712839047424E-3</v>
      </c>
      <c r="K106" s="10">
        <v>-1.3438760195511691E-2</v>
      </c>
      <c r="L106" s="10">
        <v>-1.5190873551066787E-2</v>
      </c>
      <c r="M106" s="10">
        <v>1.0816437444346686E-3</v>
      </c>
      <c r="N106" s="10">
        <v>-3.1618484434793063E-3</v>
      </c>
      <c r="O106" s="10">
        <v>4.0443211330770164E-3</v>
      </c>
      <c r="P106" s="10">
        <v>-7.6998670279970294E-4</v>
      </c>
      <c r="Q106" s="10">
        <v>-3.1615353603946364E-4</v>
      </c>
      <c r="R106" s="10">
        <v>-6.0930096651885717E-3</v>
      </c>
      <c r="S106" s="10">
        <v>2.1868066238091732E-2</v>
      </c>
      <c r="T106" s="10">
        <v>9.2875008315735329E-3</v>
      </c>
      <c r="U106" s="10">
        <v>1.203529109702498E-2</v>
      </c>
      <c r="V106" s="10">
        <v>9.2174085616090386E-3</v>
      </c>
      <c r="W106" s="10">
        <v>8.051333374329275E-3</v>
      </c>
    </row>
    <row r="107" spans="2:23" x14ac:dyDescent="0.25">
      <c r="B107" s="2" t="str">
        <f t="shared" ref="B107:C112" si="3">B20</f>
        <v>Totale attività non finanziarie (a)</v>
      </c>
      <c r="C107" s="2" t="str">
        <f t="shared" si="3"/>
        <v>Non-financial assets (a)</v>
      </c>
      <c r="D107" s="8"/>
      <c r="E107" s="11">
        <v>9.0152709317073393E-2</v>
      </c>
      <c r="F107" s="11">
        <v>6.8881891067375314E-2</v>
      </c>
      <c r="G107" s="11">
        <v>5.0350934507699167E-2</v>
      </c>
      <c r="H107" s="11">
        <v>1.307651288495486E-2</v>
      </c>
      <c r="I107" s="11">
        <v>1.7025486995618934E-2</v>
      </c>
      <c r="J107" s="11">
        <v>2.4084072324502291E-2</v>
      </c>
      <c r="K107" s="11">
        <v>-3.2598185888816403E-3</v>
      </c>
      <c r="L107" s="11">
        <v>-2.0779432511746875E-2</v>
      </c>
      <c r="M107" s="11">
        <v>-1.3259543845207396E-2</v>
      </c>
      <c r="N107" s="11">
        <v>-1.685058658260408E-2</v>
      </c>
      <c r="O107" s="11">
        <v>-1.1818586761752946E-2</v>
      </c>
      <c r="P107" s="11">
        <v>-3.057745332640323E-3</v>
      </c>
      <c r="Q107" s="11">
        <v>-4.317403215536367E-4</v>
      </c>
      <c r="R107" s="11">
        <v>5.0593502211190931E-4</v>
      </c>
      <c r="S107" s="11">
        <v>-4.3685247133847544E-3</v>
      </c>
      <c r="T107" s="11">
        <v>1.084994132771795E-2</v>
      </c>
      <c r="U107" s="11">
        <v>3.6307753241061599E-2</v>
      </c>
      <c r="V107" s="11">
        <v>1.5384142418340505E-2</v>
      </c>
      <c r="W107" s="11">
        <v>1.7238907533312656E-2</v>
      </c>
    </row>
    <row r="108" spans="2:23" x14ac:dyDescent="0.25">
      <c r="B108" s="4" t="str">
        <f t="shared" si="3"/>
        <v>Oro monetario e DSP</v>
      </c>
      <c r="C108" s="4" t="str">
        <f t="shared" si="3"/>
        <v>Monetary gold and SDRs</v>
      </c>
      <c r="D108" s="5"/>
      <c r="E108" s="10">
        <v>0.10974307919732856</v>
      </c>
      <c r="F108" s="10">
        <v>0.17675953914728243</v>
      </c>
      <c r="G108" s="10">
        <v>9.2520662772534304E-2</v>
      </c>
      <c r="H108" s="10">
        <v>0.36113804551832374</v>
      </c>
      <c r="I108" s="10">
        <v>0.35017929584815766</v>
      </c>
      <c r="J108" s="10">
        <v>0.13977223759114163</v>
      </c>
      <c r="K108" s="10">
        <v>3.4648106968438515E-2</v>
      </c>
      <c r="L108" s="10">
        <v>-0.29148260692945865</v>
      </c>
      <c r="M108" s="10">
        <v>0.12789341989907821</v>
      </c>
      <c r="N108" s="10">
        <v>-7.479173937987962E-3</v>
      </c>
      <c r="O108" s="10">
        <v>0.10117980754274869</v>
      </c>
      <c r="P108" s="10">
        <v>-1.5608683108060538E-2</v>
      </c>
      <c r="Q108" s="10">
        <v>3.7671473906591681E-2</v>
      </c>
      <c r="R108" s="10">
        <v>0.19672767082884726</v>
      </c>
      <c r="S108" s="10">
        <v>0.12965612395101228</v>
      </c>
      <c r="T108" s="10">
        <v>0.18395607918981635</v>
      </c>
      <c r="U108" s="10">
        <v>5.8236534470972448E-2</v>
      </c>
      <c r="V108" s="10">
        <v>7.7617305770951453E-2</v>
      </c>
      <c r="W108" s="10">
        <v>0.29721401433502415</v>
      </c>
    </row>
    <row r="109" spans="2:23" x14ac:dyDescent="0.25">
      <c r="B109" s="4" t="str">
        <f t="shared" si="3"/>
        <v>Biglietti e depositi</v>
      </c>
      <c r="C109" s="4" t="str">
        <f t="shared" si="3"/>
        <v>Currency and deposits</v>
      </c>
      <c r="D109" s="5"/>
      <c r="E109" s="10">
        <v>0.1309001123870478</v>
      </c>
      <c r="F109" s="10">
        <v>6.7091279901141596E-2</v>
      </c>
      <c r="G109" s="10">
        <v>8.3072581052201375E-2</v>
      </c>
      <c r="H109" s="10">
        <v>2.5457533351144045E-2</v>
      </c>
      <c r="I109" s="10">
        <v>2.0549336166896977E-2</v>
      </c>
      <c r="J109" s="10">
        <v>5.9198816828662459E-2</v>
      </c>
      <c r="K109" s="10">
        <v>4.9069016250850667E-2</v>
      </c>
      <c r="L109" s="10">
        <v>-7.2429701022452839E-3</v>
      </c>
      <c r="M109" s="10">
        <v>1.5805637488466213E-2</v>
      </c>
      <c r="N109" s="10">
        <v>2.1178961099512669E-2</v>
      </c>
      <c r="O109" s="10">
        <v>5.5921242199729083E-2</v>
      </c>
      <c r="P109" s="10">
        <v>4.8929528481791856E-2</v>
      </c>
      <c r="Q109" s="10">
        <v>1.458025105464494E-2</v>
      </c>
      <c r="R109" s="10">
        <v>2.2940511727852789E-2</v>
      </c>
      <c r="S109" s="10">
        <v>0.12408774764992793</v>
      </c>
      <c r="T109" s="10">
        <v>9.2838195548519672E-2</v>
      </c>
      <c r="U109" s="10">
        <v>-6.5002897246920266E-2</v>
      </c>
      <c r="V109" s="10">
        <v>-9.8891246029057522E-2</v>
      </c>
      <c r="W109" s="10">
        <v>-6.0072068115505563E-2</v>
      </c>
    </row>
    <row r="110" spans="2:23" x14ac:dyDescent="0.25">
      <c r="B110" s="4" t="str">
        <f t="shared" si="3"/>
        <v>Titoli</v>
      </c>
      <c r="C110" s="4" t="str">
        <f t="shared" si="3"/>
        <v>Debt securities</v>
      </c>
      <c r="D110" s="5"/>
      <c r="E110" s="10">
        <v>-2.3977572434589951E-3</v>
      </c>
      <c r="F110" s="10">
        <v>2.5549056539118861E-2</v>
      </c>
      <c r="G110" s="10">
        <v>9.4672499125035087E-2</v>
      </c>
      <c r="H110" s="10">
        <v>0.10980615250961805</v>
      </c>
      <c r="I110" s="10">
        <v>3.867624937839545E-2</v>
      </c>
      <c r="J110" s="10">
        <v>3.2298658074577824E-2</v>
      </c>
      <c r="K110" s="10">
        <v>0.11592893327741369</v>
      </c>
      <c r="L110" s="10">
        <v>-2.7404192035725312E-2</v>
      </c>
      <c r="M110" s="10">
        <v>-2.0470844731177936E-2</v>
      </c>
      <c r="N110" s="10">
        <v>-1.4946587121481943E-2</v>
      </c>
      <c r="O110" s="10">
        <v>2.1529529381827218E-2</v>
      </c>
      <c r="P110" s="10">
        <v>-5.7363866259115263E-2</v>
      </c>
      <c r="Q110" s="10">
        <v>6.5815140770008208E-3</v>
      </c>
      <c r="R110" s="10">
        <v>5.2339944792719473E-2</v>
      </c>
      <c r="S110" s="10">
        <v>9.8270690332827454E-2</v>
      </c>
      <c r="T110" s="10">
        <v>3.3528550241300921E-2</v>
      </c>
      <c r="U110" s="10">
        <v>-6.420798699809338E-2</v>
      </c>
      <c r="V110" s="10">
        <v>0.10536839647225459</v>
      </c>
      <c r="W110" s="10">
        <v>4.1065833936741555E-2</v>
      </c>
    </row>
    <row r="111" spans="2:23" x14ac:dyDescent="0.25">
      <c r="B111" s="4" t="str">
        <f t="shared" si="3"/>
        <v>Prestiti</v>
      </c>
      <c r="C111" s="4" t="str">
        <f t="shared" si="3"/>
        <v>Loans</v>
      </c>
      <c r="D111" s="5"/>
      <c r="E111" s="10">
        <v>0.11050298663309566</v>
      </c>
      <c r="F111" s="10">
        <v>9.5836701453882997E-2</v>
      </c>
      <c r="G111" s="10">
        <v>3.99426470973685E-2</v>
      </c>
      <c r="H111" s="10">
        <v>1.0818249559845278E-2</v>
      </c>
      <c r="I111" s="10">
        <v>2.0601949197558953E-2</v>
      </c>
      <c r="J111" s="10">
        <v>1.4349298962415994E-2</v>
      </c>
      <c r="K111" s="10">
        <v>2.0010775763510569E-2</v>
      </c>
      <c r="L111" s="10">
        <v>-3.3085943419026063E-2</v>
      </c>
      <c r="M111" s="10">
        <v>-9.8954163546771615E-3</v>
      </c>
      <c r="N111" s="10">
        <v>-1.0272401252795693E-2</v>
      </c>
      <c r="O111" s="10">
        <v>1.4990887803203496E-3</v>
      </c>
      <c r="P111" s="10">
        <v>-7.9257381122938464E-4</v>
      </c>
      <c r="Q111" s="10">
        <v>9.6317959927091096E-3</v>
      </c>
      <c r="R111" s="10">
        <v>-3.8705983920216671E-3</v>
      </c>
      <c r="S111" s="10">
        <v>2.8073124084803905E-2</v>
      </c>
      <c r="T111" s="10">
        <v>9.9692328145059832E-3</v>
      </c>
      <c r="U111" s="10">
        <v>1.1384012652965269E-2</v>
      </c>
      <c r="V111" s="10">
        <v>-1.4057781376285361E-2</v>
      </c>
      <c r="W111" s="10">
        <v>-3.7577066544625414E-3</v>
      </c>
    </row>
    <row r="112" spans="2:23" x14ac:dyDescent="0.25">
      <c r="B112" s="4" t="s">
        <v>125</v>
      </c>
      <c r="C112" s="4" t="str">
        <f t="shared" si="3"/>
        <v>Shares and other equity</v>
      </c>
      <c r="D112" s="5"/>
      <c r="E112" s="10">
        <v>0.17090546255829203</v>
      </c>
      <c r="F112" s="10">
        <v>-0.1059550614227463</v>
      </c>
      <c r="G112" s="10">
        <v>-0.18233979529182681</v>
      </c>
      <c r="H112" s="10">
        <v>-2.3394876784191325E-2</v>
      </c>
      <c r="I112" s="10">
        <v>-6.8598979791215126E-2</v>
      </c>
      <c r="J112" s="10">
        <v>-6.2413039250200648E-2</v>
      </c>
      <c r="K112" s="10">
        <v>5.1669438206952141E-2</v>
      </c>
      <c r="L112" s="10">
        <v>0.10845670546017909</v>
      </c>
      <c r="M112" s="10">
        <v>4.5255598286690048E-2</v>
      </c>
      <c r="N112" s="10">
        <v>6.4070092042741139E-2</v>
      </c>
      <c r="O112" s="10">
        <v>-1.7832804184541529E-2</v>
      </c>
      <c r="P112" s="10">
        <v>6.1575749973377392E-2</v>
      </c>
      <c r="Q112" s="10">
        <v>-2.7660438847627106E-2</v>
      </c>
      <c r="R112" s="10">
        <v>0.13230884114920083</v>
      </c>
      <c r="S112" s="10">
        <v>1.5091460882684222E-2</v>
      </c>
      <c r="T112" s="10">
        <v>0.19643331316626297</v>
      </c>
      <c r="U112" s="10">
        <v>1.6217619443685025E-2</v>
      </c>
      <c r="V112" s="10">
        <v>0.12530125445161674</v>
      </c>
      <c r="W112" s="10">
        <v>4.9013487662227642E-2</v>
      </c>
    </row>
    <row r="113" spans="2:23" x14ac:dyDescent="0.25">
      <c r="B113" s="4" t="str">
        <f t="shared" ref="B113:C120" si="4">B26</f>
        <v>Derivati</v>
      </c>
      <c r="C113" s="4" t="str">
        <f t="shared" si="4"/>
        <v>Derivatives</v>
      </c>
      <c r="D113" s="5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spans="2:23" x14ac:dyDescent="0.25">
      <c r="B114" s="4" t="str">
        <f t="shared" si="4"/>
        <v>Quote di fondi comuni</v>
      </c>
      <c r="C114" s="4" t="str">
        <f t="shared" si="4"/>
        <v>Mutual fund shares</v>
      </c>
      <c r="D114" s="5"/>
      <c r="E114" s="10">
        <v>2.3381993381957705E-2</v>
      </c>
      <c r="F114" s="10">
        <v>-7.241794097312404E-2</v>
      </c>
      <c r="G114" s="10">
        <v>-0.27504956116877671</v>
      </c>
      <c r="H114" s="10">
        <v>0.12784727831885168</v>
      </c>
      <c r="I114" s="10">
        <v>7.7387156387662637E-2</v>
      </c>
      <c r="J114" s="10">
        <v>-8.8325294055458914E-2</v>
      </c>
      <c r="K114" s="10">
        <v>0.17285133557980037</v>
      </c>
      <c r="L114" s="10">
        <v>0.13041626538835852</v>
      </c>
      <c r="M114" s="10">
        <v>0.2024142391352125</v>
      </c>
      <c r="N114" s="10">
        <v>0.15428627454170654</v>
      </c>
      <c r="O114" s="10">
        <v>8.1664979465264062E-2</v>
      </c>
      <c r="P114" s="10">
        <v>0.12122723315901787</v>
      </c>
      <c r="Q114" s="10">
        <v>-4.3885659515767748E-2</v>
      </c>
      <c r="R114" s="10">
        <v>0.10228971691279497</v>
      </c>
      <c r="S114" s="10">
        <v>5.9796164795601292E-2</v>
      </c>
      <c r="T114" s="10">
        <v>0.15124052345277172</v>
      </c>
      <c r="U114" s="10">
        <v>-0.11287915679119426</v>
      </c>
      <c r="V114" s="10">
        <v>6.0144791457407712E-2</v>
      </c>
      <c r="W114" s="10">
        <v>0.10335337038609846</v>
      </c>
    </row>
    <row r="115" spans="2:23" x14ac:dyDescent="0.25">
      <c r="B115" s="4" t="str">
        <f t="shared" si="4"/>
        <v>Riserve assicurative e garanzie standard</v>
      </c>
      <c r="C115" s="4" t="str">
        <f t="shared" si="4"/>
        <v>Insurance, pension and standardised guarantee schemes</v>
      </c>
      <c r="D115" s="5"/>
      <c r="E115" s="10">
        <v>5.7385311498839485E-2</v>
      </c>
      <c r="F115" s="10">
        <v>-4.6331360554081515E-3</v>
      </c>
      <c r="G115" s="10">
        <v>-3.2770501588208226E-2</v>
      </c>
      <c r="H115" s="10">
        <v>7.1995484303562715E-2</v>
      </c>
      <c r="I115" s="10">
        <v>5.2811885707847853E-2</v>
      </c>
      <c r="J115" s="10">
        <v>5.2532939239117362E-3</v>
      </c>
      <c r="K115" s="10">
        <v>2.3467782163668141E-2</v>
      </c>
      <c r="L115" s="10">
        <v>5.2748190904491211E-2</v>
      </c>
      <c r="M115" s="10">
        <v>8.7961125736682008E-2</v>
      </c>
      <c r="N115" s="10">
        <v>6.8450508693171846E-2</v>
      </c>
      <c r="O115" s="10">
        <v>6.1315550821748672E-2</v>
      </c>
      <c r="P115" s="10">
        <v>5.4490506321114116E-2</v>
      </c>
      <c r="Q115" s="10">
        <v>6.2808356924855023E-3</v>
      </c>
      <c r="R115" s="10">
        <v>0.10008829642540462</v>
      </c>
      <c r="S115" s="10">
        <v>6.2284607159017256E-2</v>
      </c>
      <c r="T115" s="10">
        <v>3.1651032143546649E-2</v>
      </c>
      <c r="U115" s="10">
        <v>-0.11291797880748591</v>
      </c>
      <c r="V115" s="10">
        <v>4.7114937379107429E-2</v>
      </c>
      <c r="W115" s="10">
        <v>4.0472262842457349E-2</v>
      </c>
    </row>
    <row r="116" spans="2:23" x14ac:dyDescent="0.25">
      <c r="B116" s="4" t="str">
        <f t="shared" si="4"/>
        <v>Altri conti attivi</v>
      </c>
      <c r="C116" s="4" t="str">
        <f t="shared" si="4"/>
        <v>Other accounts receivable</v>
      </c>
      <c r="D116" s="5"/>
      <c r="E116" s="10">
        <v>9.941521097955934E-2</v>
      </c>
      <c r="F116" s="10">
        <v>-2.2909116899749817E-2</v>
      </c>
      <c r="G116" s="10">
        <v>-1.6692921793897615E-4</v>
      </c>
      <c r="H116" s="10">
        <v>-3.4947576586381784E-2</v>
      </c>
      <c r="I116" s="10">
        <v>6.7419054719575613E-2</v>
      </c>
      <c r="J116" s="10">
        <v>8.7837671664801484E-2</v>
      </c>
      <c r="K116" s="10">
        <v>-7.3578207088078371E-2</v>
      </c>
      <c r="L116" s="10">
        <v>1.6475252129314444E-2</v>
      </c>
      <c r="M116" s="10">
        <v>-4.8869759457173595E-3</v>
      </c>
      <c r="N116" s="10">
        <v>-1.4532290209239268E-2</v>
      </c>
      <c r="O116" s="10">
        <v>-2.766367164794065E-2</v>
      </c>
      <c r="P116" s="10">
        <v>8.7371707052636083E-2</v>
      </c>
      <c r="Q116" s="10">
        <v>-6.222901992886163E-2</v>
      </c>
      <c r="R116" s="10">
        <v>4.7178879571364039E-2</v>
      </c>
      <c r="S116" s="10">
        <v>-3.3539264948620633E-2</v>
      </c>
      <c r="T116" s="10">
        <v>0.22175454305894357</v>
      </c>
      <c r="U116" s="10">
        <v>0.17333273934300319</v>
      </c>
      <c r="V116" s="10">
        <v>3.1341336504253116E-2</v>
      </c>
      <c r="W116" s="10">
        <v>-4.2997055458985287E-2</v>
      </c>
    </row>
    <row r="117" spans="2:23" x14ac:dyDescent="0.25">
      <c r="B117" s="2" t="str">
        <f t="shared" si="4"/>
        <v>Totale attività finanziarie (b)</v>
      </c>
      <c r="C117" s="2" t="str">
        <f t="shared" si="4"/>
        <v>Financial assets (b)</v>
      </c>
      <c r="D117" s="8"/>
      <c r="E117" s="11">
        <v>9.4282588998916311E-2</v>
      </c>
      <c r="F117" s="11">
        <v>2.8479306731285505E-3</v>
      </c>
      <c r="G117" s="11">
        <v>-1.0608542046527695E-2</v>
      </c>
      <c r="H117" s="11">
        <v>3.0487927449471635E-2</v>
      </c>
      <c r="I117" s="11">
        <v>1.9092404832332321E-2</v>
      </c>
      <c r="J117" s="11">
        <v>2.2470784844906933E-2</v>
      </c>
      <c r="K117" s="11">
        <v>5.2353581233725612E-2</v>
      </c>
      <c r="L117" s="11">
        <v>1.5128311734401701E-3</v>
      </c>
      <c r="M117" s="11">
        <v>2.6945280721579208E-2</v>
      </c>
      <c r="N117" s="11">
        <v>1.9578207871087199E-2</v>
      </c>
      <c r="O117" s="11">
        <v>2.2210511864360166E-2</v>
      </c>
      <c r="P117" s="11">
        <v>2.6003868683361828E-2</v>
      </c>
      <c r="Q117" s="11">
        <v>-6.5201838761799139E-3</v>
      </c>
      <c r="R117" s="11">
        <v>5.8176515776932308E-2</v>
      </c>
      <c r="S117" s="11">
        <v>6.2853245843734279E-2</v>
      </c>
      <c r="T117" s="11">
        <v>9.3085875215292033E-2</v>
      </c>
      <c r="U117" s="11">
        <v>-2.6363927472484922E-2</v>
      </c>
      <c r="V117" s="11">
        <v>2.3973434850929974E-2</v>
      </c>
      <c r="W117" s="11">
        <v>2.3058915954274936E-2</v>
      </c>
    </row>
    <row r="118" spans="2:23" x14ac:dyDescent="0.25">
      <c r="B118" s="2" t="str">
        <f t="shared" si="4"/>
        <v>Ricchezza lorda (a+b)</v>
      </c>
      <c r="C118" s="2" t="str">
        <f t="shared" si="4"/>
        <v>Gross wealth (a+b)</v>
      </c>
      <c r="D118" s="8"/>
      <c r="E118" s="11">
        <v>9.2343752222829659E-2</v>
      </c>
      <c r="F118" s="11">
        <v>3.3786427117185228E-2</v>
      </c>
      <c r="G118" s="11">
        <v>1.892203827647608E-2</v>
      </c>
      <c r="H118" s="11">
        <v>2.1793153828442609E-2</v>
      </c>
      <c r="I118" s="11">
        <v>1.8069048940480396E-2</v>
      </c>
      <c r="J118" s="11">
        <v>2.3268724129191714E-2</v>
      </c>
      <c r="K118" s="11">
        <v>2.4825024646459162E-2</v>
      </c>
      <c r="L118" s="11">
        <v>-9.2194096881212158E-3</v>
      </c>
      <c r="M118" s="11">
        <v>7.8151715890422968E-3</v>
      </c>
      <c r="N118" s="11">
        <v>2.6072592726291894E-3</v>
      </c>
      <c r="O118" s="11">
        <v>6.6651640311453037E-3</v>
      </c>
      <c r="P118" s="11">
        <v>1.2971559648740274E-2</v>
      </c>
      <c r="Q118" s="11">
        <v>-3.8331033904276369E-3</v>
      </c>
      <c r="R118" s="11">
        <v>3.2637211218262359E-2</v>
      </c>
      <c r="S118" s="11">
        <v>3.4010501011595091E-2</v>
      </c>
      <c r="T118" s="11">
        <v>5.9110681803421918E-2</v>
      </c>
      <c r="U118" s="11">
        <v>-1.6514098112297391E-3</v>
      </c>
      <c r="V118" s="11">
        <v>2.0457752907031092E-2</v>
      </c>
      <c r="W118" s="11">
        <v>2.0688573202874847E-2</v>
      </c>
    </row>
    <row r="119" spans="2:23" x14ac:dyDescent="0.25">
      <c r="B119" s="4" t="str">
        <f t="shared" si="4"/>
        <v>Oro monetario e DSP</v>
      </c>
      <c r="C119" s="4" t="str">
        <f t="shared" si="4"/>
        <v>Monetary gold and SDRs</v>
      </c>
      <c r="D119" s="5"/>
      <c r="E119" s="10"/>
      <c r="F119" s="10"/>
      <c r="G119" s="10"/>
      <c r="H119" s="10"/>
      <c r="I119" s="10"/>
      <c r="J119" s="10"/>
      <c r="K119" s="10"/>
      <c r="L119" s="10"/>
      <c r="M119" s="10">
        <v>7.6707936322151005E-2</v>
      </c>
      <c r="N119" s="10">
        <v>5.8023847113533658E-2</v>
      </c>
      <c r="O119" s="10">
        <v>1.9664837573936237E-3</v>
      </c>
      <c r="P119" s="10">
        <v>-6.889455127326137E-2</v>
      </c>
      <c r="Q119" s="10">
        <v>2.2544702027038181E-2</v>
      </c>
      <c r="R119" s="10">
        <v>1.7820958850241351E-2</v>
      </c>
      <c r="S119" s="10">
        <v>-4.6347609532340392E-2</v>
      </c>
      <c r="T119" s="10">
        <v>2.3518243748871059</v>
      </c>
      <c r="U119" s="10">
        <v>1.2784344067147407E-2</v>
      </c>
      <c r="V119" s="10">
        <v>-2.7298706955364665E-2</v>
      </c>
      <c r="W119" s="10">
        <v>3.0627308291641391E-2</v>
      </c>
    </row>
    <row r="120" spans="2:23" x14ac:dyDescent="0.25">
      <c r="B120" s="4" t="str">
        <f>B33</f>
        <v>Biglietti e depositi</v>
      </c>
      <c r="C120" s="4" t="str">
        <f t="shared" si="4"/>
        <v>Currency and deposits</v>
      </c>
      <c r="D120" s="5"/>
      <c r="E120" s="10">
        <v>0.1223626799177127</v>
      </c>
      <c r="F120" s="10">
        <v>8.7893391035707702E-2</v>
      </c>
      <c r="G120" s="10">
        <v>6.2172648013374465E-2</v>
      </c>
      <c r="H120" s="10">
        <v>3.5560163964185472E-3</v>
      </c>
      <c r="I120" s="10">
        <v>4.5072430189346598E-2</v>
      </c>
      <c r="J120" s="10">
        <v>9.3206232668416114E-2</v>
      </c>
      <c r="K120" s="10">
        <v>5.6527436589520329E-2</v>
      </c>
      <c r="L120" s="10">
        <v>7.9722393565103168E-3</v>
      </c>
      <c r="M120" s="10">
        <v>4.346436393708099E-4</v>
      </c>
      <c r="N120" s="10">
        <v>3.1798720676786185E-2</v>
      </c>
      <c r="O120" s="10">
        <v>8.0338110486771933E-2</v>
      </c>
      <c r="P120" s="10">
        <v>6.4013585764184033E-2</v>
      </c>
      <c r="Q120" s="10">
        <v>2.6730018806256858E-2</v>
      </c>
      <c r="R120" s="10">
        <v>7.4613441856825344E-3</v>
      </c>
      <c r="S120" s="10">
        <v>0.12333778555696578</v>
      </c>
      <c r="T120" s="10">
        <v>9.3768443403333471E-2</v>
      </c>
      <c r="U120" s="10">
        <v>-3.4941628109626699E-2</v>
      </c>
      <c r="V120" s="10">
        <v>-0.10069648530019597</v>
      </c>
      <c r="W120" s="10">
        <v>-7.6219904834470845E-2</v>
      </c>
    </row>
    <row r="121" spans="2:23" x14ac:dyDescent="0.25">
      <c r="B121" s="4" t="str">
        <f t="shared" ref="B121:C128" si="5">B34</f>
        <v>Titoli</v>
      </c>
      <c r="C121" s="4" t="str">
        <f t="shared" si="5"/>
        <v>Debt securities</v>
      </c>
      <c r="D121" s="5"/>
      <c r="E121" s="10">
        <v>3.7221168593866066E-2</v>
      </c>
      <c r="F121" s="10">
        <v>3.8525790053510263E-2</v>
      </c>
      <c r="G121" s="10">
        <v>8.6128574414104458E-2</v>
      </c>
      <c r="H121" s="10">
        <v>9.9215090972674599E-2</v>
      </c>
      <c r="I121" s="10">
        <v>3.0987601827124157E-2</v>
      </c>
      <c r="J121" s="10">
        <v>-6.3107877427501556E-3</v>
      </c>
      <c r="K121" s="10">
        <v>0.14072872325703351</v>
      </c>
      <c r="L121" s="10">
        <v>8.9883254217765236E-3</v>
      </c>
      <c r="M121" s="10">
        <v>1.8630383883672007E-2</v>
      </c>
      <c r="N121" s="10">
        <v>-1.9869646279308269E-2</v>
      </c>
      <c r="O121" s="10">
        <v>-1.9323502985925691E-2</v>
      </c>
      <c r="P121" s="10">
        <v>-5.8862174155789947E-2</v>
      </c>
      <c r="Q121" s="10">
        <v>-3.5681350560196154E-2</v>
      </c>
      <c r="R121" s="10">
        <v>7.8614493040274416E-2</v>
      </c>
      <c r="S121" s="10">
        <v>7.1153243006593994E-2</v>
      </c>
      <c r="T121" s="10">
        <v>1.1070025847516721E-2</v>
      </c>
      <c r="U121" s="10">
        <v>-0.10524093516816491</v>
      </c>
      <c r="V121" s="10">
        <v>9.6825260166441995E-2</v>
      </c>
      <c r="W121" s="10">
        <v>6.0779896025236584E-2</v>
      </c>
    </row>
    <row r="122" spans="2:23" x14ac:dyDescent="0.25">
      <c r="B122" s="4" t="str">
        <f t="shared" si="5"/>
        <v>Prestiti</v>
      </c>
      <c r="C122" s="4" t="str">
        <f t="shared" si="5"/>
        <v>Loans</v>
      </c>
      <c r="D122" s="5"/>
      <c r="E122" s="10">
        <v>0.10865311837053582</v>
      </c>
      <c r="F122" s="10">
        <v>0.10243468487587551</v>
      </c>
      <c r="G122" s="10">
        <v>5.7777551020909104E-2</v>
      </c>
      <c r="H122" s="10">
        <v>3.8691828642695769E-2</v>
      </c>
      <c r="I122" s="10">
        <v>4.780782798125064E-2</v>
      </c>
      <c r="J122" s="10">
        <v>4.412388080742259E-3</v>
      </c>
      <c r="K122" s="10">
        <v>1.6017306344038879E-2</v>
      </c>
      <c r="L122" s="10">
        <v>-5.6183132740527247E-2</v>
      </c>
      <c r="M122" s="10">
        <v>-1.437200378875674E-2</v>
      </c>
      <c r="N122" s="10">
        <v>-9.7708510146327122E-3</v>
      </c>
      <c r="O122" s="10">
        <v>-2.4785120845112799E-3</v>
      </c>
      <c r="P122" s="10">
        <v>-1.9388355277861136E-2</v>
      </c>
      <c r="Q122" s="10">
        <v>2.728471415217262E-2</v>
      </c>
      <c r="R122" s="10">
        <v>-1.7003201308818543E-2</v>
      </c>
      <c r="S122" s="10">
        <v>2.9579915429931568E-2</v>
      </c>
      <c r="T122" s="10">
        <v>3.2174333470846674E-2</v>
      </c>
      <c r="U122" s="10">
        <v>3.9007543933752123E-2</v>
      </c>
      <c r="V122" s="10">
        <v>-1.1679240833942024E-2</v>
      </c>
      <c r="W122" s="10">
        <v>-1.4010557482026554E-2</v>
      </c>
    </row>
    <row r="123" spans="2:23" x14ac:dyDescent="0.25">
      <c r="B123" s="4" t="str">
        <f t="shared" si="5"/>
        <v>Azioni e altre partecipazioni</v>
      </c>
      <c r="C123" s="4" t="str">
        <f t="shared" si="5"/>
        <v>Shares and other equity</v>
      </c>
      <c r="D123" s="5"/>
      <c r="E123" s="10">
        <v>0.18299532843330596</v>
      </c>
      <c r="F123" s="10">
        <v>-0.10596498750773765</v>
      </c>
      <c r="G123" s="10">
        <v>-0.22551825284089572</v>
      </c>
      <c r="H123" s="10">
        <v>-2.5683395538487887E-2</v>
      </c>
      <c r="I123" s="10">
        <v>-0.10153032171989562</v>
      </c>
      <c r="J123" s="10">
        <v>-6.3831013063688741E-2</v>
      </c>
      <c r="K123" s="10">
        <v>6.9782308196680146E-2</v>
      </c>
      <c r="L123" s="10">
        <v>0.10524142090402915</v>
      </c>
      <c r="M123" s="10">
        <v>5.0638382314835972E-2</v>
      </c>
      <c r="N123" s="10">
        <v>9.1149962729255601E-2</v>
      </c>
      <c r="O123" s="10">
        <v>-3.2013730445778828E-2</v>
      </c>
      <c r="P123" s="10">
        <v>7.3407636167906312E-2</v>
      </c>
      <c r="Q123" s="10">
        <v>-4.9863689883156925E-2</v>
      </c>
      <c r="R123" s="10">
        <v>0.14505462187837623</v>
      </c>
      <c r="S123" s="10">
        <v>6.1364365373991689E-3</v>
      </c>
      <c r="T123" s="10">
        <v>0.19413218583007755</v>
      </c>
      <c r="U123" s="10">
        <v>-2.1562287569866158E-3</v>
      </c>
      <c r="V123" s="10">
        <v>0.14709533627165861</v>
      </c>
      <c r="W123" s="10">
        <v>5.501210004786438E-2</v>
      </c>
    </row>
    <row r="124" spans="2:23" x14ac:dyDescent="0.25">
      <c r="B124" s="4" t="str">
        <f t="shared" si="5"/>
        <v>Derivati</v>
      </c>
      <c r="C124" s="4" t="str">
        <f t="shared" si="5"/>
        <v>Derivatives</v>
      </c>
      <c r="D124" s="5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</row>
    <row r="125" spans="2:23" x14ac:dyDescent="0.25">
      <c r="B125" s="4" t="str">
        <f t="shared" si="5"/>
        <v>Quote di fondi comuni</v>
      </c>
      <c r="C125" s="4" t="str">
        <f t="shared" si="5"/>
        <v>Mutual fund shares</v>
      </c>
      <c r="D125" s="5"/>
      <c r="E125" s="10">
        <v>-0.10814220225979294</v>
      </c>
      <c r="F125" s="10">
        <v>-0.14009187047254237</v>
      </c>
      <c r="G125" s="10">
        <v>-0.20424819898081364</v>
      </c>
      <c r="H125" s="10">
        <v>9.5415251344180621E-3</v>
      </c>
      <c r="I125" s="10">
        <v>-7.4626638798224648E-2</v>
      </c>
      <c r="J125" s="10">
        <v>-0.16822318700025626</v>
      </c>
      <c r="K125" s="10">
        <v>-1.9705867965766222E-2</v>
      </c>
      <c r="L125" s="10">
        <v>0.10345924566594515</v>
      </c>
      <c r="M125" s="10">
        <v>0.25518238749441857</v>
      </c>
      <c r="N125" s="10">
        <v>0.12831981787238386</v>
      </c>
      <c r="O125" s="10">
        <v>5.1027831778024987E-2</v>
      </c>
      <c r="P125" s="10">
        <v>8.9410678234928417E-2</v>
      </c>
      <c r="Q125" s="10">
        <v>-2.3337949179237604E-2</v>
      </c>
      <c r="R125" s="10">
        <v>6.0153657278846001E-2</v>
      </c>
      <c r="S125" s="10">
        <v>1.8407631061667866E-2</v>
      </c>
      <c r="T125" s="10">
        <v>9.26526439891035E-2</v>
      </c>
      <c r="U125" s="10">
        <v>-5.0787730491283441E-2</v>
      </c>
      <c r="V125" s="10">
        <v>9.4855938818721661E-2</v>
      </c>
      <c r="W125" s="10">
        <v>0.18079374390785399</v>
      </c>
    </row>
    <row r="126" spans="2:23" x14ac:dyDescent="0.25">
      <c r="B126" s="4" t="str">
        <f t="shared" si="5"/>
        <v>Riserve assicurative e garanzie standard</v>
      </c>
      <c r="C126" s="4" t="str">
        <f t="shared" si="5"/>
        <v>Insurance, pension and standardised guarantee schemes</v>
      </c>
      <c r="D126" s="5"/>
      <c r="E126" s="10">
        <v>5.5783906943166948E-2</v>
      </c>
      <c r="F126" s="10">
        <v>-7.0102814996366933E-3</v>
      </c>
      <c r="G126" s="10">
        <v>-3.4747644159840441E-2</v>
      </c>
      <c r="H126" s="10">
        <v>7.5741569108171633E-2</v>
      </c>
      <c r="I126" s="10">
        <v>5.4932126811715359E-2</v>
      </c>
      <c r="J126" s="10">
        <v>2.4826838989715234E-3</v>
      </c>
      <c r="K126" s="10">
        <v>2.1937779904824931E-2</v>
      </c>
      <c r="L126" s="10">
        <v>4.6577680485355155E-2</v>
      </c>
      <c r="M126" s="10">
        <v>9.1894150163727581E-2</v>
      </c>
      <c r="N126" s="10">
        <v>7.4965901805206736E-2</v>
      </c>
      <c r="O126" s="10">
        <v>6.4119132098497469E-2</v>
      </c>
      <c r="P126" s="10">
        <v>5.3628465908648719E-2</v>
      </c>
      <c r="Q126" s="10">
        <v>3.5891530661241876E-3</v>
      </c>
      <c r="R126" s="10">
        <v>0.10232624196954368</v>
      </c>
      <c r="S126" s="10">
        <v>6.4420284934608607E-2</v>
      </c>
      <c r="T126" s="10">
        <v>3.1292501195010668E-2</v>
      </c>
      <c r="U126" s="10">
        <v>-0.11573169149103571</v>
      </c>
      <c r="V126" s="10">
        <v>5.020838038804689E-2</v>
      </c>
      <c r="W126" s="10">
        <v>4.2282876487439162E-2</v>
      </c>
    </row>
    <row r="127" spans="2:23" x14ac:dyDescent="0.25">
      <c r="B127" s="4" t="str">
        <f t="shared" si="5"/>
        <v>Altri conti passivi</v>
      </c>
      <c r="C127" s="4" t="str">
        <f t="shared" si="5"/>
        <v>Other accounts payable</v>
      </c>
      <c r="D127" s="5"/>
      <c r="E127" s="10">
        <v>0.10875867040112015</v>
      </c>
      <c r="F127" s="10">
        <v>-2.133454773978264E-2</v>
      </c>
      <c r="G127" s="10">
        <v>7.6366661221159129E-4</v>
      </c>
      <c r="H127" s="10">
        <v>-4.834441829050088E-2</v>
      </c>
      <c r="I127" s="10">
        <v>9.1256894347560291E-2</v>
      </c>
      <c r="J127" s="10">
        <v>9.0018521628908679E-2</v>
      </c>
      <c r="K127" s="10">
        <v>-8.0548669568872425E-2</v>
      </c>
      <c r="L127" s="10">
        <v>-2.5920969864203603E-4</v>
      </c>
      <c r="M127" s="10">
        <v>-1.8326908370147752E-2</v>
      </c>
      <c r="N127" s="10">
        <v>-1.3920436274034814E-2</v>
      </c>
      <c r="O127" s="10">
        <v>-1.3255400796589996E-2</v>
      </c>
      <c r="P127" s="10">
        <v>9.6832334326250033E-2</v>
      </c>
      <c r="Q127" s="10">
        <v>-6.3540438241307909E-2</v>
      </c>
      <c r="R127" s="10">
        <v>5.1042287308173777E-2</v>
      </c>
      <c r="S127" s="10">
        <v>-2.676672803334881E-2</v>
      </c>
      <c r="T127" s="10">
        <v>0.22645360645970489</v>
      </c>
      <c r="U127" s="10">
        <v>0.18867830981746958</v>
      </c>
      <c r="V127" s="10">
        <v>1.9704893770614806E-2</v>
      </c>
      <c r="W127" s="10">
        <v>-3.2392857470221033E-2</v>
      </c>
    </row>
    <row r="128" spans="2:23" x14ac:dyDescent="0.25">
      <c r="B128" s="2" t="str">
        <f>B41</f>
        <v>Totale passività finanziarie (c)</v>
      </c>
      <c r="C128" s="2" t="str">
        <f t="shared" si="5"/>
        <v>Financial liabilities (c)</v>
      </c>
      <c r="D128" s="8"/>
      <c r="E128" s="11">
        <v>9.8705640853060286E-2</v>
      </c>
      <c r="F128" s="11">
        <v>1.0042215077794115E-2</v>
      </c>
      <c r="G128" s="11">
        <v>-9.5247941277100626E-3</v>
      </c>
      <c r="H128" s="11">
        <v>2.4546178938790599E-2</v>
      </c>
      <c r="I128" s="11">
        <v>1.91873350481447E-2</v>
      </c>
      <c r="J128" s="11">
        <v>2.200325044478765E-2</v>
      </c>
      <c r="K128" s="11">
        <v>5.6918304020393259E-2</v>
      </c>
      <c r="L128" s="11">
        <v>2.6914671186513933E-3</v>
      </c>
      <c r="M128" s="11">
        <v>2.4715427445546043E-2</v>
      </c>
      <c r="N128" s="11">
        <v>1.7013978923535598E-2</v>
      </c>
      <c r="O128" s="11">
        <v>1.3626933594991609E-2</v>
      </c>
      <c r="P128" s="11">
        <v>1.9725315622583513E-2</v>
      </c>
      <c r="Q128" s="11">
        <v>-9.4181429004793048E-3</v>
      </c>
      <c r="R128" s="11">
        <v>5.3199350409086042E-2</v>
      </c>
      <c r="S128" s="11">
        <v>5.8839474235873553E-2</v>
      </c>
      <c r="T128" s="11">
        <v>8.3714756553559172E-2</v>
      </c>
      <c r="U128" s="11">
        <v>-2.4242538433602263E-2</v>
      </c>
      <c r="V128" s="11">
        <v>1.8988008495612097E-2</v>
      </c>
      <c r="W128" s="11">
        <v>1.4949668357359209E-2</v>
      </c>
    </row>
    <row r="129" spans="2:23" x14ac:dyDescent="0.25">
      <c r="B129" s="2" t="str">
        <f t="shared" ref="B129:C129" si="6">B42</f>
        <v>Ricchezza netta (a+b-c)</v>
      </c>
      <c r="C129" s="2" t="str">
        <f t="shared" si="6"/>
        <v>Net wealth (a+b-c)</v>
      </c>
      <c r="D129" s="8"/>
      <c r="E129" s="11">
        <v>8.485245134776033E-2</v>
      </c>
      <c r="F129" s="11">
        <v>6.2102930189698834E-2</v>
      </c>
      <c r="G129" s="11">
        <v>5.1183845385852904E-2</v>
      </c>
      <c r="H129" s="11">
        <v>1.8851240463420817E-2</v>
      </c>
      <c r="I129" s="11">
        <v>1.6867356315625619E-2</v>
      </c>
      <c r="J129" s="11">
        <v>2.463168471469851E-2</v>
      </c>
      <c r="K129" s="11">
        <v>-9.6519199409806095E-3</v>
      </c>
      <c r="L129" s="11">
        <v>-2.287504664196963E-2</v>
      </c>
      <c r="M129" s="11">
        <v>-1.2067682425776778E-2</v>
      </c>
      <c r="N129" s="11">
        <v>-1.4973054885378865E-2</v>
      </c>
      <c r="O129" s="11">
        <v>-2.1060555258157641E-3</v>
      </c>
      <c r="P129" s="11">
        <v>4.328262226888804E-3</v>
      </c>
      <c r="Q129" s="11">
        <v>3.4240760211688296E-3</v>
      </c>
      <c r="R129" s="11">
        <v>6.2607968451658096E-3</v>
      </c>
      <c r="S129" s="11">
        <v>6.7505641262366326E-4</v>
      </c>
      <c r="T129" s="11">
        <v>2.4157108623002913E-2</v>
      </c>
      <c r="U129" s="11">
        <v>3.2308839703465188E-2</v>
      </c>
      <c r="V129" s="11">
        <v>2.2546120746274281E-2</v>
      </c>
      <c r="W129" s="11">
        <v>2.8814639677140208E-2</v>
      </c>
    </row>
    <row r="130" spans="2:23" ht="17.399999999999999" x14ac:dyDescent="0.3">
      <c r="B130" s="19"/>
    </row>
    <row r="131" spans="2:23" x14ac:dyDescent="0.25">
      <c r="B131" s="20" t="s">
        <v>76</v>
      </c>
    </row>
    <row r="132" spans="2:23" x14ac:dyDescent="0.25">
      <c r="B132" s="20" t="s">
        <v>181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22"/>
  <sheetViews>
    <sheetView zoomScale="70" zoomScaleNormal="70" workbookViewId="0"/>
  </sheetViews>
  <sheetFormatPr defaultColWidth="9.109375" defaultRowHeight="13.8" x14ac:dyDescent="0.25"/>
  <cols>
    <col min="1" max="1" width="5.5546875" style="1" customWidth="1"/>
    <col min="2" max="2" width="21.6640625" style="1" bestFit="1" customWidth="1"/>
    <col min="3" max="3" width="30.5546875" style="1" bestFit="1" customWidth="1"/>
    <col min="4" max="4" width="26.88671875" style="1" customWidth="1"/>
    <col min="5" max="5" width="33" style="1" bestFit="1" customWidth="1"/>
    <col min="6" max="6" width="27.6640625" style="1" bestFit="1" customWidth="1"/>
    <col min="7" max="7" width="32" style="1" bestFit="1" customWidth="1"/>
    <col min="8" max="16384" width="9.109375" style="1"/>
  </cols>
  <sheetData>
    <row r="2" spans="2:12" ht="15.6" x14ac:dyDescent="0.25">
      <c r="B2" s="21" t="s">
        <v>183</v>
      </c>
    </row>
    <row r="3" spans="2:12" ht="15.6" x14ac:dyDescent="0.25">
      <c r="B3" s="21" t="s">
        <v>184</v>
      </c>
    </row>
    <row r="5" spans="2:12" x14ac:dyDescent="0.25">
      <c r="B5" s="27" t="s">
        <v>52</v>
      </c>
      <c r="C5" s="49"/>
      <c r="D5" s="27" t="s">
        <v>29</v>
      </c>
      <c r="E5" s="27" t="s">
        <v>25</v>
      </c>
      <c r="F5" s="27" t="s">
        <v>144</v>
      </c>
      <c r="G5" s="27" t="s">
        <v>146</v>
      </c>
    </row>
    <row r="6" spans="2:12" x14ac:dyDescent="0.25">
      <c r="B6" s="34"/>
      <c r="C6" s="29" t="s">
        <v>51</v>
      </c>
      <c r="D6" s="28" t="s">
        <v>77</v>
      </c>
      <c r="E6" s="28" t="s">
        <v>78</v>
      </c>
      <c r="F6" s="28" t="s">
        <v>145</v>
      </c>
      <c r="G6" s="28" t="s">
        <v>147</v>
      </c>
    </row>
    <row r="7" spans="2:12" x14ac:dyDescent="0.25">
      <c r="B7" s="37" t="s">
        <v>47</v>
      </c>
      <c r="C7" s="30" t="s">
        <v>79</v>
      </c>
      <c r="D7" s="63">
        <v>6761.1862000000001</v>
      </c>
      <c r="E7" s="63">
        <v>3410.3130000000001</v>
      </c>
      <c r="F7" s="63">
        <v>150.25220000000002</v>
      </c>
      <c r="G7" s="63">
        <v>1192.1873000000001</v>
      </c>
    </row>
    <row r="8" spans="2:12" x14ac:dyDescent="0.25">
      <c r="B8" s="34" t="s">
        <v>49</v>
      </c>
      <c r="C8" s="30" t="s">
        <v>80</v>
      </c>
      <c r="D8" s="63">
        <v>6013.0643399999999</v>
      </c>
      <c r="E8" s="63">
        <v>2612.5976700000001</v>
      </c>
      <c r="F8" s="63">
        <v>7556.6648600000008</v>
      </c>
      <c r="G8" s="63">
        <v>670.29405000000008</v>
      </c>
    </row>
    <row r="9" spans="2:12" x14ac:dyDescent="0.25">
      <c r="B9" s="34" t="s">
        <v>48</v>
      </c>
      <c r="C9" s="30" t="s">
        <v>81</v>
      </c>
      <c r="D9" s="63">
        <v>-1042.40157</v>
      </c>
      <c r="E9" s="63">
        <v>-5008.2318800000003</v>
      </c>
      <c r="F9" s="63">
        <v>-7096.8063099999999</v>
      </c>
      <c r="G9" s="63">
        <v>-3384.3287300000002</v>
      </c>
    </row>
    <row r="10" spans="2:12" x14ac:dyDescent="0.25">
      <c r="B10" s="32" t="s">
        <v>50</v>
      </c>
      <c r="C10" s="33" t="s">
        <v>82</v>
      </c>
      <c r="D10" s="64">
        <v>11731.848969999999</v>
      </c>
      <c r="E10" s="64">
        <v>1014.67879</v>
      </c>
      <c r="F10" s="64">
        <v>610.11075000000096</v>
      </c>
      <c r="G10" s="64">
        <v>-1521.8473799999999</v>
      </c>
    </row>
    <row r="11" spans="2:12" ht="17.399999999999999" x14ac:dyDescent="0.25">
      <c r="B11" s="22"/>
    </row>
    <row r="12" spans="2:12" ht="14.4" x14ac:dyDescent="0.3">
      <c r="B12" s="20" t="s">
        <v>76</v>
      </c>
      <c r="D12" s="69"/>
      <c r="E12" s="69"/>
      <c r="F12" s="69"/>
      <c r="G12" s="69"/>
      <c r="H12" s="69"/>
    </row>
    <row r="13" spans="2:12" ht="14.4" x14ac:dyDescent="0.3">
      <c r="B13" s="20" t="s">
        <v>181</v>
      </c>
      <c r="D13" s="69"/>
      <c r="E13" s="69"/>
      <c r="F13" s="69"/>
      <c r="G13" s="69"/>
      <c r="H13" s="69"/>
      <c r="I13" s="34"/>
      <c r="J13" s="34"/>
      <c r="K13" s="34"/>
      <c r="L13" s="34"/>
    </row>
    <row r="14" spans="2:12" ht="14.4" x14ac:dyDescent="0.3">
      <c r="D14" s="69"/>
      <c r="E14" s="69"/>
      <c r="F14" s="69"/>
      <c r="G14" s="69"/>
      <c r="H14" s="69"/>
      <c r="I14" s="34"/>
      <c r="J14" s="34"/>
      <c r="K14" s="34"/>
      <c r="L14" s="34"/>
    </row>
    <row r="15" spans="2:12" ht="14.4" x14ac:dyDescent="0.3">
      <c r="D15" s="69"/>
      <c r="E15" s="69"/>
      <c r="F15" s="69"/>
      <c r="G15" s="69"/>
      <c r="H15" s="69"/>
      <c r="I15" s="34"/>
      <c r="J15" s="34"/>
      <c r="K15" s="34"/>
      <c r="L15" s="34"/>
    </row>
    <row r="16" spans="2:12" x14ac:dyDescent="0.25">
      <c r="D16" s="52"/>
      <c r="E16" s="52"/>
      <c r="F16" s="52"/>
      <c r="G16" s="52"/>
      <c r="H16" s="52"/>
      <c r="I16" s="34"/>
      <c r="J16" s="34"/>
      <c r="K16" s="34"/>
      <c r="L16" s="34"/>
    </row>
    <row r="17" spans="4:12" x14ac:dyDescent="0.25">
      <c r="D17" s="52"/>
      <c r="E17" s="52"/>
      <c r="F17" s="52"/>
      <c r="G17" s="52"/>
      <c r="H17" s="34"/>
      <c r="I17" s="34"/>
      <c r="J17" s="34"/>
      <c r="K17" s="34"/>
      <c r="L17" s="34"/>
    </row>
    <row r="18" spans="4:12" x14ac:dyDescent="0.25">
      <c r="H18" s="34"/>
      <c r="I18" s="34"/>
      <c r="J18" s="34"/>
      <c r="K18" s="34"/>
      <c r="L18" s="34"/>
    </row>
    <row r="19" spans="4:12" x14ac:dyDescent="0.25">
      <c r="H19" s="34"/>
      <c r="I19" s="34"/>
      <c r="J19" s="34"/>
      <c r="K19" s="34"/>
      <c r="L19" s="34"/>
    </row>
    <row r="20" spans="4:12" x14ac:dyDescent="0.25">
      <c r="H20" s="34"/>
      <c r="I20" s="34"/>
      <c r="J20" s="34"/>
      <c r="K20" s="34"/>
      <c r="L20" s="34"/>
    </row>
    <row r="21" spans="4:12" x14ac:dyDescent="0.25">
      <c r="H21" s="34"/>
      <c r="I21" s="34"/>
      <c r="J21" s="34"/>
      <c r="K21" s="34"/>
      <c r="L21" s="34"/>
    </row>
    <row r="22" spans="4:12" x14ac:dyDescent="0.25">
      <c r="D22" s="34"/>
      <c r="E22" s="34"/>
      <c r="F22" s="34"/>
      <c r="G22" s="34"/>
      <c r="H22" s="34"/>
      <c r="I22" s="34"/>
      <c r="J22" s="34"/>
      <c r="K22" s="34"/>
      <c r="L22" s="3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W38"/>
  <sheetViews>
    <sheetView zoomScale="70" zoomScaleNormal="70" workbookViewId="0"/>
  </sheetViews>
  <sheetFormatPr defaultColWidth="9.109375" defaultRowHeight="13.8" x14ac:dyDescent="0.25"/>
  <cols>
    <col min="1" max="1" width="5.33203125" style="1" customWidth="1"/>
    <col min="2" max="2" width="31.33203125" style="1" bestFit="1" customWidth="1"/>
    <col min="3" max="3" width="30.5546875" style="1" bestFit="1" customWidth="1"/>
    <col min="4" max="15" width="10.6640625" style="1" bestFit="1" customWidth="1"/>
    <col min="16" max="16" width="10.44140625" style="1" bestFit="1" customWidth="1"/>
    <col min="17" max="16384" width="9.109375" style="1"/>
  </cols>
  <sheetData>
    <row r="2" spans="2:23" ht="15.6" x14ac:dyDescent="0.25">
      <c r="B2" s="23" t="s">
        <v>185</v>
      </c>
      <c r="C2" s="9"/>
      <c r="D2" s="9"/>
      <c r="E2" s="9"/>
      <c r="F2" s="9"/>
      <c r="G2" s="9"/>
      <c r="H2" s="9"/>
      <c r="I2" s="9"/>
      <c r="J2" s="9"/>
      <c r="K2" s="9"/>
      <c r="L2" s="9"/>
      <c r="M2" s="12"/>
      <c r="N2" s="9"/>
      <c r="O2" s="9"/>
    </row>
    <row r="3" spans="2:23" ht="15.6" x14ac:dyDescent="0.25">
      <c r="B3" s="21" t="s">
        <v>186</v>
      </c>
      <c r="C3" s="9"/>
      <c r="D3" s="9"/>
      <c r="E3" s="9"/>
      <c r="F3" s="9"/>
      <c r="G3" s="9"/>
      <c r="H3" s="9"/>
      <c r="I3" s="9"/>
      <c r="J3" s="9"/>
      <c r="K3" s="9"/>
      <c r="L3" s="9"/>
      <c r="M3" s="12"/>
      <c r="N3" s="9"/>
      <c r="O3" s="9"/>
    </row>
    <row r="4" spans="2:23" ht="15.6" x14ac:dyDescent="0.25">
      <c r="B4" s="21"/>
      <c r="C4" s="9"/>
      <c r="D4" s="9"/>
      <c r="E4" s="9"/>
      <c r="F4" s="9"/>
      <c r="G4" s="9"/>
      <c r="H4" s="9"/>
      <c r="I4" s="9"/>
      <c r="J4" s="9"/>
      <c r="K4" s="9"/>
      <c r="L4" s="9"/>
      <c r="M4" s="12"/>
      <c r="N4" s="9"/>
      <c r="O4" s="9"/>
    </row>
    <row r="5" spans="2:23" x14ac:dyDescent="0.25">
      <c r="B5" s="1" t="s">
        <v>149</v>
      </c>
      <c r="C5" s="1" t="s">
        <v>148</v>
      </c>
    </row>
    <row r="6" spans="2:23" x14ac:dyDescent="0.25">
      <c r="B6" s="35" t="s">
        <v>52</v>
      </c>
      <c r="C6" s="35" t="s">
        <v>51</v>
      </c>
      <c r="D6" s="36" t="s">
        <v>0</v>
      </c>
      <c r="E6" s="36" t="s">
        <v>1</v>
      </c>
      <c r="F6" s="36" t="s">
        <v>2</v>
      </c>
      <c r="G6" s="36" t="s">
        <v>3</v>
      </c>
      <c r="H6" s="36" t="s">
        <v>4</v>
      </c>
      <c r="I6" s="36" t="s">
        <v>5</v>
      </c>
      <c r="J6" s="36" t="s">
        <v>6</v>
      </c>
      <c r="K6" s="36" t="s">
        <v>7</v>
      </c>
      <c r="L6" s="36" t="s">
        <v>8</v>
      </c>
      <c r="M6" s="36" t="s">
        <v>9</v>
      </c>
      <c r="N6" s="36" t="s">
        <v>10</v>
      </c>
      <c r="O6" s="36" t="s">
        <v>11</v>
      </c>
      <c r="P6" s="36" t="s">
        <v>12</v>
      </c>
      <c r="Q6" s="36" t="s">
        <v>131</v>
      </c>
      <c r="R6" s="36" t="s">
        <v>132</v>
      </c>
      <c r="S6" s="36" t="s">
        <v>133</v>
      </c>
      <c r="T6" s="36" t="s">
        <v>172</v>
      </c>
      <c r="U6" s="36" t="s">
        <v>179</v>
      </c>
      <c r="V6" s="36" t="s">
        <v>180</v>
      </c>
      <c r="W6" s="36">
        <v>2024</v>
      </c>
    </row>
    <row r="7" spans="2:23" x14ac:dyDescent="0.25">
      <c r="B7" s="34" t="s">
        <v>13</v>
      </c>
      <c r="C7" s="34" t="s">
        <v>53</v>
      </c>
      <c r="D7" s="52">
        <v>4226.8544000000002</v>
      </c>
      <c r="E7" s="52">
        <v>4694.6314000000002</v>
      </c>
      <c r="F7" s="52">
        <v>5055.9292000000005</v>
      </c>
      <c r="G7" s="52">
        <v>5356.5637999999999</v>
      </c>
      <c r="H7" s="52">
        <v>5468.0340999999999</v>
      </c>
      <c r="I7" s="52">
        <v>5566.7992999999997</v>
      </c>
      <c r="J7" s="52">
        <v>5701.4207999999999</v>
      </c>
      <c r="K7" s="52">
        <v>5655.6094999999996</v>
      </c>
      <c r="L7" s="52">
        <v>5543.8355999999994</v>
      </c>
      <c r="M7" s="52">
        <v>5460.4845999999998</v>
      </c>
      <c r="N7" s="52">
        <v>5364.7604000000001</v>
      </c>
      <c r="O7" s="52">
        <v>5313.3522000000003</v>
      </c>
      <c r="P7" s="52">
        <v>5306.0537000000004</v>
      </c>
      <c r="Q7" s="52">
        <v>5298.2169999999996</v>
      </c>
      <c r="R7" s="52">
        <v>5300.8859000000002</v>
      </c>
      <c r="S7" s="52">
        <v>5300.5087999999996</v>
      </c>
      <c r="T7" s="52">
        <v>5318.4060999999992</v>
      </c>
      <c r="U7" s="52">
        <v>5445.2474000000002</v>
      </c>
      <c r="V7" s="52">
        <v>5544.5312000000004</v>
      </c>
      <c r="W7" s="52">
        <v>5661.6385</v>
      </c>
    </row>
    <row r="8" spans="2:23" x14ac:dyDescent="0.25">
      <c r="B8" s="34" t="s">
        <v>112</v>
      </c>
      <c r="C8" s="34" t="s">
        <v>79</v>
      </c>
      <c r="D8" s="52">
        <v>5240.2299000000003</v>
      </c>
      <c r="E8" s="52">
        <v>5769.7156999999997</v>
      </c>
      <c r="F8" s="52">
        <v>6189.2509</v>
      </c>
      <c r="G8" s="52">
        <v>6529.3040999999994</v>
      </c>
      <c r="H8" s="52">
        <v>6645.8235999999997</v>
      </c>
      <c r="I8" s="52">
        <v>6755.8310999999994</v>
      </c>
      <c r="J8" s="52">
        <v>6904.1498000000001</v>
      </c>
      <c r="K8" s="52">
        <v>6851.2325999999994</v>
      </c>
      <c r="L8" s="52">
        <v>6710.4054000000006</v>
      </c>
      <c r="M8" s="52">
        <v>6601.9591</v>
      </c>
      <c r="N8" s="52">
        <v>6483.4054999999998</v>
      </c>
      <c r="O8" s="52">
        <v>6419.7500999999993</v>
      </c>
      <c r="P8" s="52">
        <v>6406.9394000000002</v>
      </c>
      <c r="Q8" s="52">
        <v>6389.6755000000003</v>
      </c>
      <c r="R8" s="52">
        <v>6382.0787</v>
      </c>
      <c r="S8" s="52">
        <v>6373.7279000000008</v>
      </c>
      <c r="T8" s="52">
        <v>6384.6765999999998</v>
      </c>
      <c r="U8" s="52">
        <v>6527.7177999999994</v>
      </c>
      <c r="V8" s="52">
        <v>6637.1675999999998</v>
      </c>
      <c r="W8" s="52">
        <v>6761.1862000000001</v>
      </c>
    </row>
    <row r="9" spans="2:23" x14ac:dyDescent="0.25">
      <c r="B9" s="34" t="s">
        <v>113</v>
      </c>
      <c r="C9" s="34" t="s">
        <v>80</v>
      </c>
      <c r="D9" s="52">
        <v>3889.2829300000003</v>
      </c>
      <c r="E9" s="52">
        <v>4202.6250799999998</v>
      </c>
      <c r="F9" s="52">
        <v>4042.2743799999998</v>
      </c>
      <c r="G9" s="52">
        <v>3876.88357</v>
      </c>
      <c r="H9" s="52">
        <v>3849.7578100000001</v>
      </c>
      <c r="I9" s="52">
        <v>3794.6481699999999</v>
      </c>
      <c r="J9" s="52">
        <v>3725.2464900000004</v>
      </c>
      <c r="K9" s="52">
        <v>3916.1745899999996</v>
      </c>
      <c r="L9" s="52">
        <v>4141.0462900000002</v>
      </c>
      <c r="M9" s="52">
        <v>4288.4591100000007</v>
      </c>
      <c r="N9" s="52">
        <v>4416.4635099999996</v>
      </c>
      <c r="O9" s="52">
        <v>4375.44542</v>
      </c>
      <c r="P9" s="52">
        <v>4535.4722099999999</v>
      </c>
      <c r="Q9" s="52">
        <v>4360.7781999999997</v>
      </c>
      <c r="R9" s="52">
        <v>4715.3915700000007</v>
      </c>
      <c r="S9" s="52">
        <v>4938.5641999999998</v>
      </c>
      <c r="T9" s="52">
        <v>5456.2719999999999</v>
      </c>
      <c r="U9" s="52">
        <v>5348.3257000000003</v>
      </c>
      <c r="V9" s="52">
        <v>5806.5936700000002</v>
      </c>
      <c r="W9" s="52">
        <v>6013.0643399999999</v>
      </c>
    </row>
    <row r="10" spans="2:23" x14ac:dyDescent="0.25">
      <c r="B10" s="34" t="s">
        <v>114</v>
      </c>
      <c r="C10" s="34" t="s">
        <v>81</v>
      </c>
      <c r="D10" s="52">
        <v>-674.71914000000004</v>
      </c>
      <c r="E10" s="52">
        <v>-748.31669999999997</v>
      </c>
      <c r="F10" s="52">
        <v>-817.77910999999995</v>
      </c>
      <c r="G10" s="52">
        <v>-846.1336</v>
      </c>
      <c r="H10" s="52">
        <v>-872.73100999999997</v>
      </c>
      <c r="I10" s="52">
        <v>-908.44335000000001</v>
      </c>
      <c r="J10" s="52">
        <v>-925.87225999999998</v>
      </c>
      <c r="K10" s="52">
        <v>-917.2506800000001</v>
      </c>
      <c r="L10" s="52">
        <v>-906.36483999999996</v>
      </c>
      <c r="M10" s="52">
        <v>-901.97050999999999</v>
      </c>
      <c r="N10" s="52">
        <v>-902.37279000000001</v>
      </c>
      <c r="O10" s="52">
        <v>-914.2639200000001</v>
      </c>
      <c r="P10" s="52">
        <v>-928.13768000000005</v>
      </c>
      <c r="Q10" s="52">
        <v>-942.86639000000002</v>
      </c>
      <c r="R10" s="52">
        <v>-966.30525</v>
      </c>
      <c r="S10" s="52">
        <v>-969.77804000000003</v>
      </c>
      <c r="T10" s="52">
        <v>-1005.8887099999999</v>
      </c>
      <c r="U10" s="52">
        <v>-1032.52523</v>
      </c>
      <c r="V10" s="52">
        <v>-1034.7899300000001</v>
      </c>
      <c r="W10" s="52">
        <v>-1042.40157</v>
      </c>
    </row>
    <row r="11" spans="2:23" x14ac:dyDescent="0.25">
      <c r="B11" s="32" t="s">
        <v>50</v>
      </c>
      <c r="C11" s="32" t="s">
        <v>82</v>
      </c>
      <c r="D11" s="51">
        <v>8454.7936899999986</v>
      </c>
      <c r="E11" s="51">
        <v>9224.024080000001</v>
      </c>
      <c r="F11" s="51">
        <v>9413.7461700000022</v>
      </c>
      <c r="G11" s="51">
        <v>9560.0540700000001</v>
      </c>
      <c r="H11" s="51">
        <v>9622.8504000000012</v>
      </c>
      <c r="I11" s="51">
        <v>9642.0359200000003</v>
      </c>
      <c r="J11" s="51">
        <v>9703.5240299999987</v>
      </c>
      <c r="K11" s="51">
        <v>9850.1565099999989</v>
      </c>
      <c r="L11" s="51">
        <v>9945.0868500000015</v>
      </c>
      <c r="M11" s="51">
        <v>9988.4477000000006</v>
      </c>
      <c r="N11" s="51">
        <v>9997.4962199999991</v>
      </c>
      <c r="O11" s="51">
        <v>9880.9315999999999</v>
      </c>
      <c r="P11" s="51">
        <v>10014.273929999999</v>
      </c>
      <c r="Q11" s="51">
        <v>9807.587309999999</v>
      </c>
      <c r="R11" s="51">
        <v>10131.16502</v>
      </c>
      <c r="S11" s="51">
        <v>10342.514060000003</v>
      </c>
      <c r="T11" s="51">
        <v>10835.05989</v>
      </c>
      <c r="U11" s="51">
        <v>10843.518269999999</v>
      </c>
      <c r="V11" s="51">
        <v>11408.97134</v>
      </c>
      <c r="W11" s="51">
        <v>11731.848969999999</v>
      </c>
    </row>
    <row r="12" spans="2:23" x14ac:dyDescent="0.25">
      <c r="B12" s="34"/>
      <c r="C12" s="34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2:23" x14ac:dyDescent="0.25">
      <c r="B13" s="1" t="s">
        <v>150</v>
      </c>
      <c r="C13" s="1" t="s">
        <v>151</v>
      </c>
    </row>
    <row r="14" spans="2:23" x14ac:dyDescent="0.25">
      <c r="B14" s="35" t="s">
        <v>52</v>
      </c>
      <c r="C14" s="35" t="s">
        <v>51</v>
      </c>
      <c r="D14" s="36" t="s">
        <v>0</v>
      </c>
      <c r="E14" s="36" t="s">
        <v>1</v>
      </c>
      <c r="F14" s="36" t="s">
        <v>2</v>
      </c>
      <c r="G14" s="36" t="s">
        <v>3</v>
      </c>
      <c r="H14" s="36" t="s">
        <v>4</v>
      </c>
      <c r="I14" s="36" t="s">
        <v>5</v>
      </c>
      <c r="J14" s="36" t="s">
        <v>6</v>
      </c>
      <c r="K14" s="36" t="s">
        <v>7</v>
      </c>
      <c r="L14" s="36" t="s">
        <v>8</v>
      </c>
      <c r="M14" s="36" t="s">
        <v>9</v>
      </c>
      <c r="N14" s="36" t="s">
        <v>10</v>
      </c>
      <c r="O14" s="36" t="s">
        <v>11</v>
      </c>
      <c r="P14" s="36" t="s">
        <v>12</v>
      </c>
      <c r="Q14" s="36" t="s">
        <v>131</v>
      </c>
      <c r="R14" s="36" t="s">
        <v>132</v>
      </c>
      <c r="S14" s="36" t="s">
        <v>133</v>
      </c>
      <c r="T14" s="36" t="s">
        <v>172</v>
      </c>
      <c r="U14" s="36" t="s">
        <v>179</v>
      </c>
      <c r="V14" s="36" t="s">
        <v>180</v>
      </c>
      <c r="W14" s="36">
        <v>2024</v>
      </c>
    </row>
    <row r="15" spans="2:23" x14ac:dyDescent="0.25">
      <c r="B15" s="34" t="s">
        <v>40</v>
      </c>
      <c r="C15" s="34" t="s">
        <v>83</v>
      </c>
      <c r="D15" s="52">
        <v>1343.5374999999999</v>
      </c>
      <c r="E15" s="52">
        <v>1510.2703999999999</v>
      </c>
      <c r="F15" s="52">
        <v>1640.1353000000001</v>
      </c>
      <c r="G15" s="52">
        <v>1712.6928</v>
      </c>
      <c r="H15" s="52">
        <v>1715.0148999999999</v>
      </c>
      <c r="I15" s="52">
        <v>1709.626</v>
      </c>
      <c r="J15" s="52">
        <v>1737.7792000000002</v>
      </c>
      <c r="K15" s="52">
        <v>1751.5803999999998</v>
      </c>
      <c r="L15" s="52">
        <v>1693.9971</v>
      </c>
      <c r="M15" s="52">
        <v>1677.3977</v>
      </c>
      <c r="N15" s="52">
        <v>1610.4986000000001</v>
      </c>
      <c r="O15" s="52">
        <v>1559.3189</v>
      </c>
      <c r="P15" s="52">
        <v>1510.1882000000001</v>
      </c>
      <c r="Q15" s="52">
        <v>1492.4848999999999</v>
      </c>
      <c r="R15" s="52">
        <v>1477.5431000000001</v>
      </c>
      <c r="S15" s="52">
        <v>1455.489</v>
      </c>
      <c r="T15" s="52">
        <v>1427.5754999999999</v>
      </c>
      <c r="U15" s="52">
        <v>1421.1594</v>
      </c>
      <c r="V15" s="52">
        <v>1431.2306000000001</v>
      </c>
      <c r="W15" s="52">
        <v>1461.4302</v>
      </c>
    </row>
    <row r="16" spans="2:23" x14ac:dyDescent="0.25">
      <c r="B16" s="34" t="s">
        <v>112</v>
      </c>
      <c r="C16" s="34" t="s">
        <v>79</v>
      </c>
      <c r="D16" s="52">
        <v>2708.8396000000002</v>
      </c>
      <c r="E16" s="52">
        <v>2929.5597000000002</v>
      </c>
      <c r="F16" s="52">
        <v>3125.4446000000003</v>
      </c>
      <c r="G16" s="52">
        <v>3256.8082000000004</v>
      </c>
      <c r="H16" s="52">
        <v>3241.1839</v>
      </c>
      <c r="I16" s="52">
        <v>3267.1311000000001</v>
      </c>
      <c r="J16" s="52">
        <v>3340.4103</v>
      </c>
      <c r="K16" s="52">
        <v>3353.3870999999999</v>
      </c>
      <c r="L16" s="52">
        <v>3265.4017000000003</v>
      </c>
      <c r="M16" s="52">
        <v>3244.5032000000001</v>
      </c>
      <c r="N16" s="52">
        <v>3184.7503999999999</v>
      </c>
      <c r="O16" s="52">
        <v>3129.4389999999999</v>
      </c>
      <c r="P16" s="52">
        <v>3104.6165000000001</v>
      </c>
      <c r="Q16" s="52">
        <v>3118.0688</v>
      </c>
      <c r="R16" s="52">
        <v>3127.7007000000003</v>
      </c>
      <c r="S16" s="52">
        <v>3089.1277999999998</v>
      </c>
      <c r="T16" s="52">
        <v>3145.6329000000001</v>
      </c>
      <c r="U16" s="52">
        <v>3295.9449</v>
      </c>
      <c r="V16" s="52">
        <v>3352.3888999999999</v>
      </c>
      <c r="W16" s="52">
        <v>3410.3130000000001</v>
      </c>
    </row>
    <row r="17" spans="2:23" x14ac:dyDescent="0.25">
      <c r="B17" s="34" t="s">
        <v>113</v>
      </c>
      <c r="C17" s="34" t="s">
        <v>80</v>
      </c>
      <c r="D17" s="52">
        <v>1497.8775600000001</v>
      </c>
      <c r="E17" s="52">
        <v>1668.3525300000001</v>
      </c>
      <c r="F17" s="52">
        <v>1652.9064699999999</v>
      </c>
      <c r="G17" s="52">
        <v>1478.0092299999999</v>
      </c>
      <c r="H17" s="52">
        <v>1504.8087399999999</v>
      </c>
      <c r="I17" s="52">
        <v>1551.7749899999999</v>
      </c>
      <c r="J17" s="52">
        <v>1604.4278200000001</v>
      </c>
      <c r="K17" s="52">
        <v>1579.4695099999999</v>
      </c>
      <c r="L17" s="52">
        <v>1580.1129599999999</v>
      </c>
      <c r="M17" s="52">
        <v>1604.0599199999999</v>
      </c>
      <c r="N17" s="52">
        <v>1650.19417</v>
      </c>
      <c r="O17" s="52">
        <v>1682.7546</v>
      </c>
      <c r="P17" s="52">
        <v>1806.9241299999999</v>
      </c>
      <c r="Q17" s="52">
        <v>1791.8903600000001</v>
      </c>
      <c r="R17" s="52">
        <v>1923.10977</v>
      </c>
      <c r="S17" s="52">
        <v>1979.59591</v>
      </c>
      <c r="T17" s="52">
        <v>2316.8659300000004</v>
      </c>
      <c r="U17" s="52">
        <v>2441.8098799999998</v>
      </c>
      <c r="V17" s="52">
        <v>2518.45145</v>
      </c>
      <c r="W17" s="52">
        <v>2612.5976700000001</v>
      </c>
    </row>
    <row r="18" spans="2:23" x14ac:dyDescent="0.25">
      <c r="B18" s="34" t="s">
        <v>114</v>
      </c>
      <c r="C18" s="34" t="s">
        <v>81</v>
      </c>
      <c r="D18" s="52">
        <v>-3326.4973999999997</v>
      </c>
      <c r="E18" s="52">
        <v>-3758.3873799999997</v>
      </c>
      <c r="F18" s="52">
        <v>-3778.8587799999996</v>
      </c>
      <c r="G18" s="52">
        <v>-3621.0738799999999</v>
      </c>
      <c r="H18" s="52">
        <v>-3522.19677</v>
      </c>
      <c r="I18" s="52">
        <v>-3465.5382300000001</v>
      </c>
      <c r="J18" s="52">
        <v>-3503.9999400000002</v>
      </c>
      <c r="K18" s="52">
        <v>-3527.9598700000001</v>
      </c>
      <c r="L18" s="52">
        <v>-3577.3075299999996</v>
      </c>
      <c r="M18" s="52">
        <v>-3602.8524600000001</v>
      </c>
      <c r="N18" s="52">
        <v>-3699.5997599999996</v>
      </c>
      <c r="O18" s="52">
        <v>-3660.5911900000001</v>
      </c>
      <c r="P18" s="52">
        <v>-3783.9441499999998</v>
      </c>
      <c r="Q18" s="52">
        <v>-3674.4348500000001</v>
      </c>
      <c r="R18" s="52">
        <v>-3940.4911899999997</v>
      </c>
      <c r="S18" s="52">
        <v>-4003.88391</v>
      </c>
      <c r="T18" s="52">
        <v>-4578.0719000000008</v>
      </c>
      <c r="U18" s="52">
        <v>-4661.5902800000003</v>
      </c>
      <c r="V18" s="52">
        <v>-4934.4408800000001</v>
      </c>
      <c r="W18" s="52">
        <v>-5008.2318800000003</v>
      </c>
    </row>
    <row r="19" spans="2:23" x14ac:dyDescent="0.25">
      <c r="B19" s="32" t="s">
        <v>50</v>
      </c>
      <c r="C19" s="32" t="s">
        <v>82</v>
      </c>
      <c r="D19" s="51">
        <v>880.21976000000029</v>
      </c>
      <c r="E19" s="51">
        <v>839.52485000000058</v>
      </c>
      <c r="F19" s="51">
        <v>999.49229000000048</v>
      </c>
      <c r="G19" s="51">
        <v>1113.7435499999999</v>
      </c>
      <c r="H19" s="51">
        <v>1223.7958699999997</v>
      </c>
      <c r="I19" s="51">
        <v>1353.3678599999998</v>
      </c>
      <c r="J19" s="51">
        <v>1440.8381800000002</v>
      </c>
      <c r="K19" s="51">
        <v>1404.8967400000001</v>
      </c>
      <c r="L19" s="51">
        <v>1268.2071300000005</v>
      </c>
      <c r="M19" s="51">
        <v>1245.7106600000002</v>
      </c>
      <c r="N19" s="51">
        <v>1135.3448100000005</v>
      </c>
      <c r="O19" s="51">
        <v>1151.6024099999997</v>
      </c>
      <c r="P19" s="51">
        <v>1127.5964799999999</v>
      </c>
      <c r="Q19" s="51">
        <v>1235.52431</v>
      </c>
      <c r="R19" s="51">
        <v>1110.3192800000006</v>
      </c>
      <c r="S19" s="51">
        <v>1064.8397999999997</v>
      </c>
      <c r="T19" s="51">
        <v>884.42692999999974</v>
      </c>
      <c r="U19" s="51">
        <v>1076.1644999999992</v>
      </c>
      <c r="V19" s="51">
        <v>936.39946999999972</v>
      </c>
      <c r="W19" s="51">
        <v>1014.67879</v>
      </c>
    </row>
    <row r="20" spans="2:23" x14ac:dyDescent="0.25">
      <c r="B20" s="34"/>
      <c r="C20" s="34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</row>
    <row r="21" spans="2:23" x14ac:dyDescent="0.25">
      <c r="B21" s="1" t="s">
        <v>153</v>
      </c>
      <c r="C21" s="1" t="s">
        <v>152</v>
      </c>
    </row>
    <row r="22" spans="2:23" x14ac:dyDescent="0.25">
      <c r="B22" s="35" t="s">
        <v>52</v>
      </c>
      <c r="C22" s="35" t="s">
        <v>51</v>
      </c>
      <c r="D22" s="36" t="s">
        <v>0</v>
      </c>
      <c r="E22" s="36" t="s">
        <v>1</v>
      </c>
      <c r="F22" s="36" t="s">
        <v>2</v>
      </c>
      <c r="G22" s="36" t="s">
        <v>3</v>
      </c>
      <c r="H22" s="36" t="s">
        <v>4</v>
      </c>
      <c r="I22" s="36" t="s">
        <v>5</v>
      </c>
      <c r="J22" s="36" t="s">
        <v>6</v>
      </c>
      <c r="K22" s="36" t="s">
        <v>7</v>
      </c>
      <c r="L22" s="36" t="s">
        <v>8</v>
      </c>
      <c r="M22" s="36" t="s">
        <v>9</v>
      </c>
      <c r="N22" s="36" t="s">
        <v>10</v>
      </c>
      <c r="O22" s="36" t="s">
        <v>11</v>
      </c>
      <c r="P22" s="36" t="s">
        <v>12</v>
      </c>
      <c r="Q22" s="36" t="s">
        <v>131</v>
      </c>
      <c r="R22" s="36" t="s">
        <v>132</v>
      </c>
      <c r="S22" s="36" t="s">
        <v>133</v>
      </c>
      <c r="T22" s="36" t="s">
        <v>172</v>
      </c>
      <c r="U22" s="36" t="s">
        <v>179</v>
      </c>
      <c r="V22" s="36" t="s">
        <v>180</v>
      </c>
      <c r="W22" s="36">
        <v>2024</v>
      </c>
    </row>
    <row r="23" spans="2:23" x14ac:dyDescent="0.25">
      <c r="B23" s="34" t="s">
        <v>40</v>
      </c>
      <c r="C23" s="34" t="s">
        <v>83</v>
      </c>
      <c r="D23" s="52">
        <v>57.544599999999996</v>
      </c>
      <c r="E23" s="52">
        <v>61.673000000000002</v>
      </c>
      <c r="F23" s="52">
        <v>67.88539999999999</v>
      </c>
      <c r="G23" s="52">
        <v>72.8767</v>
      </c>
      <c r="H23" s="52">
        <v>78.952200000000005</v>
      </c>
      <c r="I23" s="52">
        <v>85.431900000000013</v>
      </c>
      <c r="J23" s="52">
        <v>90.709000000000003</v>
      </c>
      <c r="K23" s="52">
        <v>93.645599999999988</v>
      </c>
      <c r="L23" s="52">
        <v>96.915999999999997</v>
      </c>
      <c r="M23" s="52">
        <v>94.138400000000004</v>
      </c>
      <c r="N23" s="52">
        <v>97.536299999999997</v>
      </c>
      <c r="O23" s="52">
        <v>99.377499999999998</v>
      </c>
      <c r="P23" s="52">
        <v>108.6797</v>
      </c>
      <c r="Q23" s="52">
        <v>110.29670000000002</v>
      </c>
      <c r="R23" s="52">
        <v>117.7457</v>
      </c>
      <c r="S23" s="52">
        <v>118.9016</v>
      </c>
      <c r="T23" s="52">
        <v>124.83220000000001</v>
      </c>
      <c r="U23" s="52">
        <v>131.52610000000001</v>
      </c>
      <c r="V23" s="52">
        <v>131.18700000000001</v>
      </c>
      <c r="W23" s="52">
        <v>137.06310000000002</v>
      </c>
    </row>
    <row r="24" spans="2:23" x14ac:dyDescent="0.25">
      <c r="B24" s="34" t="s">
        <v>112</v>
      </c>
      <c r="C24" s="34" t="s">
        <v>79</v>
      </c>
      <c r="D24" s="52">
        <v>66.669699999999992</v>
      </c>
      <c r="E24" s="52">
        <v>71.100300000000004</v>
      </c>
      <c r="F24" s="52">
        <v>77.223300000000009</v>
      </c>
      <c r="G24" s="52">
        <v>82.791699999999992</v>
      </c>
      <c r="H24" s="52">
        <v>88.7898</v>
      </c>
      <c r="I24" s="52">
        <v>95.292500000000004</v>
      </c>
      <c r="J24" s="52">
        <v>100.1754</v>
      </c>
      <c r="K24" s="52">
        <v>102.8865</v>
      </c>
      <c r="L24" s="52">
        <v>105.8241</v>
      </c>
      <c r="M24" s="52">
        <v>103.00580000000001</v>
      </c>
      <c r="N24" s="52">
        <v>106.9195</v>
      </c>
      <c r="O24" s="52">
        <v>109.1498</v>
      </c>
      <c r="P24" s="52">
        <v>118.59650000000001</v>
      </c>
      <c r="Q24" s="52">
        <v>120.2623</v>
      </c>
      <c r="R24" s="52">
        <v>128.16030000000001</v>
      </c>
      <c r="S24" s="52">
        <v>129.7373</v>
      </c>
      <c r="T24" s="52">
        <v>136.25239999999999</v>
      </c>
      <c r="U24" s="52">
        <v>143.84899999999999</v>
      </c>
      <c r="V24" s="52">
        <v>144.02760000000001</v>
      </c>
      <c r="W24" s="52">
        <v>150.25220000000002</v>
      </c>
    </row>
    <row r="25" spans="2:23" x14ac:dyDescent="0.25">
      <c r="B25" s="34" t="s">
        <v>113</v>
      </c>
      <c r="C25" s="34" t="s">
        <v>80</v>
      </c>
      <c r="D25" s="52">
        <v>4232.6014800000003</v>
      </c>
      <c r="E25" s="52">
        <v>4685.1015399999997</v>
      </c>
      <c r="F25" s="52">
        <v>4890.1375900000003</v>
      </c>
      <c r="G25" s="52">
        <v>5107.46468</v>
      </c>
      <c r="H25" s="52">
        <v>5433.2146600000005</v>
      </c>
      <c r="I25" s="52">
        <v>5646.9655199999997</v>
      </c>
      <c r="J25" s="52">
        <v>5927.5124599999999</v>
      </c>
      <c r="K25" s="52">
        <v>6346.2984900000001</v>
      </c>
      <c r="L25" s="52">
        <v>6107.8348499999993</v>
      </c>
      <c r="M25" s="52">
        <v>6232.7714100000003</v>
      </c>
      <c r="N25" s="52">
        <v>6310.0445099999997</v>
      </c>
      <c r="O25" s="52">
        <v>6592.4224199999999</v>
      </c>
      <c r="P25" s="52">
        <v>6646.01998</v>
      </c>
      <c r="Q25" s="52">
        <v>6744.1603800000003</v>
      </c>
      <c r="R25" s="52">
        <v>7018.1289900000002</v>
      </c>
      <c r="S25" s="52">
        <v>7602.6072000000004</v>
      </c>
      <c r="T25" s="52">
        <v>8122.7813399999995</v>
      </c>
      <c r="U25" s="52">
        <v>7644.3170999999993</v>
      </c>
      <c r="V25" s="52">
        <v>7474.8729899999998</v>
      </c>
      <c r="W25" s="52">
        <v>7556.6648600000008</v>
      </c>
    </row>
    <row r="26" spans="2:23" x14ac:dyDescent="0.25">
      <c r="B26" s="34" t="s">
        <v>114</v>
      </c>
      <c r="C26" s="34" t="s">
        <v>81</v>
      </c>
      <c r="D26" s="52">
        <v>-4393.6356100000003</v>
      </c>
      <c r="E26" s="52">
        <v>-4876.2872100000004</v>
      </c>
      <c r="F26" s="52">
        <v>-4902.7126399999997</v>
      </c>
      <c r="G26" s="52">
        <v>-4845.8111600000002</v>
      </c>
      <c r="H26" s="52">
        <v>-5069.4761399999998</v>
      </c>
      <c r="I26" s="52">
        <v>-5293.2991400000001</v>
      </c>
      <c r="J26" s="52">
        <v>-5549.11535</v>
      </c>
      <c r="K26" s="52">
        <v>-5942.4062100000001</v>
      </c>
      <c r="L26" s="52">
        <v>-5819.7607400000006</v>
      </c>
      <c r="M26" s="52">
        <v>-5870.6462799999999</v>
      </c>
      <c r="N26" s="52">
        <v>-5944.0994000000001</v>
      </c>
      <c r="O26" s="52">
        <v>-6139.3586599999999</v>
      </c>
      <c r="P26" s="52">
        <v>-6259.7331699999995</v>
      </c>
      <c r="Q26" s="52">
        <v>-6263.6466600000003</v>
      </c>
      <c r="R26" s="52">
        <v>-6522.3777</v>
      </c>
      <c r="S26" s="52">
        <v>-7014.5530599999993</v>
      </c>
      <c r="T26" s="52">
        <v>-7576.35923</v>
      </c>
      <c r="U26" s="52">
        <v>-7273.8572599999998</v>
      </c>
      <c r="V26" s="52">
        <v>-7034.6888200000003</v>
      </c>
      <c r="W26" s="52">
        <v>-7096.8063099999999</v>
      </c>
    </row>
    <row r="27" spans="2:23" x14ac:dyDescent="0.25">
      <c r="B27" s="32" t="s">
        <v>50</v>
      </c>
      <c r="C27" s="32" t="s">
        <v>82</v>
      </c>
      <c r="D27" s="51">
        <v>-94.3644299999997</v>
      </c>
      <c r="E27" s="51">
        <v>-120.08537000000011</v>
      </c>
      <c r="F27" s="51">
        <v>64.648250000000004</v>
      </c>
      <c r="G27" s="51">
        <v>344.44521999999972</v>
      </c>
      <c r="H27" s="51">
        <v>452.52832000000029</v>
      </c>
      <c r="I27" s="51">
        <v>448.95887999999991</v>
      </c>
      <c r="J27" s="51">
        <v>478.5725100000007</v>
      </c>
      <c r="K27" s="51">
        <v>506.77878000000027</v>
      </c>
      <c r="L27" s="51">
        <v>393.89820999999904</v>
      </c>
      <c r="M27" s="51">
        <v>465.13092999999969</v>
      </c>
      <c r="N27" s="51">
        <v>472.8646099999994</v>
      </c>
      <c r="O27" s="51">
        <v>562.21355999999957</v>
      </c>
      <c r="P27" s="51">
        <v>504.88331000000051</v>
      </c>
      <c r="Q27" s="51">
        <v>600.77601999999956</v>
      </c>
      <c r="R27" s="51">
        <v>623.91158999999982</v>
      </c>
      <c r="S27" s="51">
        <v>717.79144000000042</v>
      </c>
      <c r="T27" s="51">
        <v>682.67450999999983</v>
      </c>
      <c r="U27" s="51">
        <v>514.3088399999998</v>
      </c>
      <c r="V27" s="51">
        <v>584.21176999999955</v>
      </c>
      <c r="W27" s="51">
        <v>610.11075000000096</v>
      </c>
    </row>
    <row r="28" spans="2:23" x14ac:dyDescent="0.25">
      <c r="B28" s="34"/>
      <c r="C28" s="34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</row>
    <row r="29" spans="2:23" x14ac:dyDescent="0.25">
      <c r="B29" s="1" t="s">
        <v>154</v>
      </c>
      <c r="C29" s="1" t="s">
        <v>155</v>
      </c>
    </row>
    <row r="30" spans="2:23" x14ac:dyDescent="0.25">
      <c r="B30" s="35" t="s">
        <v>52</v>
      </c>
      <c r="C30" s="35" t="s">
        <v>51</v>
      </c>
      <c r="D30" s="36" t="s">
        <v>0</v>
      </c>
      <c r="E30" s="36" t="s">
        <v>1</v>
      </c>
      <c r="F30" s="36" t="s">
        <v>2</v>
      </c>
      <c r="G30" s="36" t="s">
        <v>3</v>
      </c>
      <c r="H30" s="36" t="s">
        <v>4</v>
      </c>
      <c r="I30" s="36" t="s">
        <v>5</v>
      </c>
      <c r="J30" s="36" t="s">
        <v>6</v>
      </c>
      <c r="K30" s="36" t="s">
        <v>7</v>
      </c>
      <c r="L30" s="36" t="s">
        <v>8</v>
      </c>
      <c r="M30" s="36" t="s">
        <v>9</v>
      </c>
      <c r="N30" s="36" t="s">
        <v>10</v>
      </c>
      <c r="O30" s="36" t="s">
        <v>11</v>
      </c>
      <c r="P30" s="36" t="s">
        <v>12</v>
      </c>
      <c r="Q30" s="36" t="s">
        <v>131</v>
      </c>
      <c r="R30" s="36" t="s">
        <v>132</v>
      </c>
      <c r="S30" s="36" t="s">
        <v>133</v>
      </c>
      <c r="T30" s="36" t="s">
        <v>172</v>
      </c>
      <c r="U30" s="36" t="s">
        <v>179</v>
      </c>
      <c r="V30" s="36" t="s">
        <v>180</v>
      </c>
      <c r="W30" s="36">
        <v>2024</v>
      </c>
    </row>
    <row r="31" spans="2:23" x14ac:dyDescent="0.25">
      <c r="B31" s="34" t="s">
        <v>40</v>
      </c>
      <c r="C31" s="34" t="s">
        <v>83</v>
      </c>
      <c r="D31" s="52">
        <v>312.53039999999999</v>
      </c>
      <c r="E31" s="52">
        <v>323.85679999999996</v>
      </c>
      <c r="F31" s="52">
        <v>339.04450000000003</v>
      </c>
      <c r="G31" s="52">
        <v>354.66639999999995</v>
      </c>
      <c r="H31" s="52">
        <v>365.39659999999998</v>
      </c>
      <c r="I31" s="52">
        <v>376.70009999999996</v>
      </c>
      <c r="J31" s="52">
        <v>392.39100000000002</v>
      </c>
      <c r="K31" s="52">
        <v>391.3202</v>
      </c>
      <c r="L31" s="52">
        <v>387.39709999999997</v>
      </c>
      <c r="M31" s="52">
        <v>381.5591</v>
      </c>
      <c r="N31" s="52">
        <v>375.39259999999996</v>
      </c>
      <c r="O31" s="52">
        <v>369.39070000000004</v>
      </c>
      <c r="P31" s="52">
        <v>367.26900000000001</v>
      </c>
      <c r="Q31" s="52">
        <v>361.83609999999999</v>
      </c>
      <c r="R31" s="52">
        <v>360.19309999999996</v>
      </c>
      <c r="S31" s="52">
        <v>357.02199999999999</v>
      </c>
      <c r="T31" s="52">
        <v>366.31790000000001</v>
      </c>
      <c r="U31" s="52">
        <v>391.69099999999997</v>
      </c>
      <c r="V31" s="52">
        <v>392.83759999999995</v>
      </c>
      <c r="W31" s="52">
        <v>393.43700000000001</v>
      </c>
    </row>
    <row r="32" spans="2:23" x14ac:dyDescent="0.25">
      <c r="B32" s="34" t="s">
        <v>112</v>
      </c>
      <c r="C32" s="34" t="s">
        <v>79</v>
      </c>
      <c r="D32" s="52">
        <v>856.05740000000003</v>
      </c>
      <c r="E32" s="52">
        <v>901.23739999999998</v>
      </c>
      <c r="F32" s="52">
        <v>945.89319999999998</v>
      </c>
      <c r="G32" s="52">
        <v>989.42660000000001</v>
      </c>
      <c r="H32" s="52">
        <v>1024.5224000000001</v>
      </c>
      <c r="I32" s="52">
        <v>1069.3507999999999</v>
      </c>
      <c r="J32" s="52">
        <v>1112.3130000000001</v>
      </c>
      <c r="K32" s="52">
        <v>1112.1945000000001</v>
      </c>
      <c r="L32" s="52">
        <v>1100.7745</v>
      </c>
      <c r="M32" s="52">
        <v>1084.6641000000002</v>
      </c>
      <c r="N32" s="52">
        <v>1073.1253000000002</v>
      </c>
      <c r="O32" s="52">
        <v>1061.6512</v>
      </c>
      <c r="P32" s="52">
        <v>1057.0588</v>
      </c>
      <c r="Q32" s="52">
        <v>1054.5906</v>
      </c>
      <c r="R32" s="52">
        <v>1050.0621000000001</v>
      </c>
      <c r="S32" s="52">
        <v>1048.7180000000001</v>
      </c>
      <c r="T32" s="52">
        <v>1090.2068000000002</v>
      </c>
      <c r="U32" s="52">
        <v>1179.8111000000001</v>
      </c>
      <c r="V32" s="52">
        <v>1185.2304999999999</v>
      </c>
      <c r="W32" s="52">
        <v>1192.1873000000001</v>
      </c>
    </row>
    <row r="33" spans="2:23" x14ac:dyDescent="0.25">
      <c r="B33" s="34" t="s">
        <v>113</v>
      </c>
      <c r="C33" s="34" t="s">
        <v>80</v>
      </c>
      <c r="D33" s="52">
        <v>406.08819</v>
      </c>
      <c r="E33" s="52">
        <v>415.03411999999997</v>
      </c>
      <c r="F33" s="52">
        <v>417.03980000000001</v>
      </c>
      <c r="G33" s="52">
        <v>423.28178000000003</v>
      </c>
      <c r="H33" s="52">
        <v>429.73863</v>
      </c>
      <c r="I33" s="52">
        <v>438.30059</v>
      </c>
      <c r="J33" s="52">
        <v>431.38153000000005</v>
      </c>
      <c r="K33" s="52">
        <v>458.56412</v>
      </c>
      <c r="L33" s="52">
        <v>490.12119999999999</v>
      </c>
      <c r="M33" s="52">
        <v>525.76688000000001</v>
      </c>
      <c r="N33" s="52">
        <v>522.04016000000001</v>
      </c>
      <c r="O33" s="52">
        <v>534.60757999999998</v>
      </c>
      <c r="P33" s="52">
        <v>539.68068999999991</v>
      </c>
      <c r="Q33" s="52">
        <v>543.06239000000005</v>
      </c>
      <c r="R33" s="52">
        <v>565.14705000000004</v>
      </c>
      <c r="S33" s="52">
        <v>594.89493999999991</v>
      </c>
      <c r="T33" s="52">
        <v>626.79763000000003</v>
      </c>
      <c r="U33" s="52">
        <v>652.66051000000004</v>
      </c>
      <c r="V33" s="52">
        <v>672.85843999999997</v>
      </c>
      <c r="W33" s="52">
        <v>670.29405000000008</v>
      </c>
    </row>
    <row r="34" spans="2:23" x14ac:dyDescent="0.25">
      <c r="B34" s="34" t="s">
        <v>114</v>
      </c>
      <c r="C34" s="34" t="s">
        <v>81</v>
      </c>
      <c r="D34" s="52">
        <v>-1824.3076799999999</v>
      </c>
      <c r="E34" s="52">
        <v>-1844.85726</v>
      </c>
      <c r="F34" s="52">
        <v>-1841.2504899999999</v>
      </c>
      <c r="G34" s="52">
        <v>-1919.56549</v>
      </c>
      <c r="H34" s="52">
        <v>-2043.89723</v>
      </c>
      <c r="I34" s="52">
        <v>-2061.8340600000001</v>
      </c>
      <c r="J34" s="52">
        <v>-2008.20588</v>
      </c>
      <c r="K34" s="52">
        <v>-2281.8673900000003</v>
      </c>
      <c r="L34" s="52">
        <v>-2400.1505400000001</v>
      </c>
      <c r="M34" s="52">
        <v>-2642.0888999999997</v>
      </c>
      <c r="N34" s="52">
        <v>-2692.96666</v>
      </c>
      <c r="O34" s="52">
        <v>-2705.23234</v>
      </c>
      <c r="P34" s="52">
        <v>-2712.33392</v>
      </c>
      <c r="Q34" s="52">
        <v>-2674.3217500000001</v>
      </c>
      <c r="R34" s="52">
        <v>-2847.22705</v>
      </c>
      <c r="S34" s="52">
        <v>-3128.2021199999999</v>
      </c>
      <c r="T34" s="52">
        <v>-3221.5644700000003</v>
      </c>
      <c r="U34" s="52">
        <v>-3016.7730799999999</v>
      </c>
      <c r="V34" s="52">
        <v>-3284.3447099999998</v>
      </c>
      <c r="W34" s="52">
        <v>-3384.3287300000002</v>
      </c>
    </row>
    <row r="35" spans="2:23" x14ac:dyDescent="0.25">
      <c r="B35" s="32" t="s">
        <v>50</v>
      </c>
      <c r="C35" s="32" t="s">
        <v>82</v>
      </c>
      <c r="D35" s="51">
        <v>-562.16208999999981</v>
      </c>
      <c r="E35" s="51">
        <v>-528.58573999999999</v>
      </c>
      <c r="F35" s="51">
        <v>-478.31748999999996</v>
      </c>
      <c r="G35" s="51">
        <v>-506.85711000000009</v>
      </c>
      <c r="H35" s="51">
        <v>-589.63619999999992</v>
      </c>
      <c r="I35" s="51">
        <v>-554.18266999999992</v>
      </c>
      <c r="J35" s="51">
        <v>-464.51134999999988</v>
      </c>
      <c r="K35" s="51">
        <v>-711.10877000000005</v>
      </c>
      <c r="L35" s="51">
        <v>-809.25484000000006</v>
      </c>
      <c r="M35" s="51">
        <v>-1031.6579199999999</v>
      </c>
      <c r="N35" s="51">
        <v>-1097.8012000000001</v>
      </c>
      <c r="O35" s="51">
        <v>-1108.9735600000001</v>
      </c>
      <c r="P35" s="51">
        <v>-1115.5944299999999</v>
      </c>
      <c r="Q35" s="51">
        <v>-1076.6687599999998</v>
      </c>
      <c r="R35" s="51">
        <v>-1232.0178999999996</v>
      </c>
      <c r="S35" s="51">
        <v>-1484.5891800000002</v>
      </c>
      <c r="T35" s="51">
        <v>-1504.5600400000001</v>
      </c>
      <c r="U35" s="51">
        <v>-1184.3014699999999</v>
      </c>
      <c r="V35" s="51">
        <v>-1426.25577</v>
      </c>
      <c r="W35" s="51">
        <v>-1521.8473799999999</v>
      </c>
    </row>
    <row r="37" spans="2:23" x14ac:dyDescent="0.25">
      <c r="B37" s="20" t="s">
        <v>76</v>
      </c>
    </row>
    <row r="38" spans="2:23" x14ac:dyDescent="0.25">
      <c r="B38" s="20" t="s">
        <v>181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X35"/>
  <sheetViews>
    <sheetView zoomScale="70" zoomScaleNormal="70" workbookViewId="0"/>
  </sheetViews>
  <sheetFormatPr defaultColWidth="9.109375" defaultRowHeight="13.8" x14ac:dyDescent="0.25"/>
  <cols>
    <col min="1" max="1" width="4.5546875" style="1" customWidth="1"/>
    <col min="2" max="2" width="21.5546875" style="1" bestFit="1" customWidth="1"/>
    <col min="3" max="3" width="26.109375" style="1" bestFit="1" customWidth="1"/>
    <col min="4" max="4" width="27.6640625" style="1" customWidth="1"/>
    <col min="5" max="17" width="9.88671875" style="1" customWidth="1"/>
    <col min="18" max="16384" width="9.109375" style="1"/>
  </cols>
  <sheetData>
    <row r="2" spans="2:24" ht="15.6" x14ac:dyDescent="0.25">
      <c r="B2" s="23" t="s">
        <v>187</v>
      </c>
      <c r="C2" s="23"/>
    </row>
    <row r="3" spans="2:24" ht="15.6" x14ac:dyDescent="0.3">
      <c r="B3" s="56" t="s">
        <v>188</v>
      </c>
      <c r="C3" s="56"/>
    </row>
    <row r="5" spans="2:24" x14ac:dyDescent="0.25">
      <c r="B5" s="37"/>
      <c r="C5" s="27" t="s">
        <v>84</v>
      </c>
      <c r="D5" s="27" t="s">
        <v>85</v>
      </c>
      <c r="E5" s="36" t="s">
        <v>0</v>
      </c>
      <c r="F5" s="36" t="s">
        <v>1</v>
      </c>
      <c r="G5" s="36" t="s">
        <v>2</v>
      </c>
      <c r="H5" s="36" t="s">
        <v>3</v>
      </c>
      <c r="I5" s="36" t="s">
        <v>4</v>
      </c>
      <c r="J5" s="36" t="s">
        <v>5</v>
      </c>
      <c r="K5" s="36" t="s">
        <v>6</v>
      </c>
      <c r="L5" s="36" t="s">
        <v>7</v>
      </c>
      <c r="M5" s="36" t="s">
        <v>8</v>
      </c>
      <c r="N5" s="36" t="s">
        <v>9</v>
      </c>
      <c r="O5" s="36" t="s">
        <v>10</v>
      </c>
      <c r="P5" s="36" t="s">
        <v>11</v>
      </c>
      <c r="Q5" s="36" t="s">
        <v>12</v>
      </c>
      <c r="R5" s="36" t="s">
        <v>131</v>
      </c>
      <c r="S5" s="36" t="s">
        <v>132</v>
      </c>
      <c r="T5" s="36" t="s">
        <v>133</v>
      </c>
      <c r="U5" s="36" t="s">
        <v>172</v>
      </c>
      <c r="V5" s="36" t="s">
        <v>179</v>
      </c>
      <c r="W5" s="36" t="s">
        <v>180</v>
      </c>
      <c r="X5" s="36" t="s">
        <v>182</v>
      </c>
    </row>
    <row r="6" spans="2:24" x14ac:dyDescent="0.25">
      <c r="B6" s="75" t="s">
        <v>115</v>
      </c>
      <c r="C6" s="37" t="s">
        <v>13</v>
      </c>
      <c r="D6" s="37" t="s">
        <v>53</v>
      </c>
      <c r="E6" s="71">
        <v>0.46298794675115212</v>
      </c>
      <c r="F6" s="71">
        <v>0.47076523993396863</v>
      </c>
      <c r="G6" s="71">
        <v>0.49415205080742364</v>
      </c>
      <c r="H6" s="71">
        <v>0.51474795283987029</v>
      </c>
      <c r="I6" s="71">
        <v>0.52098439204045954</v>
      </c>
      <c r="J6" s="71">
        <v>0.52763473180114595</v>
      </c>
      <c r="K6" s="71">
        <v>0.53638237247432619</v>
      </c>
      <c r="L6" s="71">
        <v>0.52525268156037852</v>
      </c>
      <c r="M6" s="71">
        <v>0.51088423543449413</v>
      </c>
      <c r="N6" s="71">
        <v>0.50140265458180222</v>
      </c>
      <c r="O6" s="71">
        <v>0.49218576801961039</v>
      </c>
      <c r="P6" s="71">
        <v>0.49219601350953579</v>
      </c>
      <c r="Q6" s="71">
        <v>0.48490715658611572</v>
      </c>
      <c r="R6" s="71">
        <v>0.49283659535225016</v>
      </c>
      <c r="S6" s="71">
        <v>0.47766615012522134</v>
      </c>
      <c r="T6" s="71">
        <v>0.46856187527194415</v>
      </c>
      <c r="U6" s="71">
        <v>0.44915371898498063</v>
      </c>
      <c r="V6" s="71">
        <v>0.45850685878676684</v>
      </c>
      <c r="W6" s="71">
        <v>0.44556714643562112</v>
      </c>
      <c r="X6" s="71">
        <v>0.44320709714215456</v>
      </c>
    </row>
    <row r="7" spans="2:24" x14ac:dyDescent="0.25">
      <c r="B7" s="73"/>
      <c r="C7" s="34" t="s">
        <v>39</v>
      </c>
      <c r="D7" s="34" t="s">
        <v>54</v>
      </c>
      <c r="E7" s="71">
        <v>6.5429657761924637E-2</v>
      </c>
      <c r="F7" s="71">
        <v>6.5338892279611802E-2</v>
      </c>
      <c r="G7" s="71">
        <v>6.841355329183138E-2</v>
      </c>
      <c r="H7" s="71">
        <v>7.0558404603517977E-2</v>
      </c>
      <c r="I7" s="71">
        <v>7.0620556503310478E-2</v>
      </c>
      <c r="J7" s="71">
        <v>7.1440678732313176E-2</v>
      </c>
      <c r="K7" s="71">
        <v>7.2325104740261784E-2</v>
      </c>
      <c r="L7" s="71">
        <v>7.1337257563118137E-2</v>
      </c>
      <c r="M7" s="71">
        <v>6.9138408522003009E-2</v>
      </c>
      <c r="N7" s="71">
        <v>6.7139588755976698E-2</v>
      </c>
      <c r="O7" s="71">
        <v>6.5568696224175993E-2</v>
      </c>
      <c r="P7" s="71">
        <v>6.5485409568570754E-2</v>
      </c>
      <c r="Q7" s="71">
        <v>6.4635651189875146E-2</v>
      </c>
      <c r="R7" s="71">
        <v>6.5196467010503939E-2</v>
      </c>
      <c r="S7" s="71">
        <v>6.2511399726417116E-2</v>
      </c>
      <c r="T7" s="71">
        <v>6.0536343470126618E-2</v>
      </c>
      <c r="U7" s="71">
        <v>5.6960613780554704E-2</v>
      </c>
      <c r="V7" s="71">
        <v>5.7488169355391805E-2</v>
      </c>
      <c r="W7" s="71">
        <v>5.5551748784071618E-2</v>
      </c>
      <c r="X7" s="71">
        <v>5.4753881475069308E-2</v>
      </c>
    </row>
    <row r="8" spans="2:24" x14ac:dyDescent="0.25">
      <c r="B8" s="73"/>
      <c r="C8" s="34" t="s">
        <v>27</v>
      </c>
      <c r="D8" s="34" t="s">
        <v>86</v>
      </c>
      <c r="E8" s="71">
        <v>4.5570306734537991E-2</v>
      </c>
      <c r="F8" s="71">
        <v>4.2467722407697334E-2</v>
      </c>
      <c r="G8" s="71">
        <v>4.2354056520495634E-2</v>
      </c>
      <c r="H8" s="71">
        <v>4.2138034975492622E-2</v>
      </c>
      <c r="I8" s="71">
        <v>4.1597095286596414E-2</v>
      </c>
      <c r="J8" s="71">
        <v>4.1258637532965839E-2</v>
      </c>
      <c r="K8" s="71">
        <v>4.0826090980186802E-2</v>
      </c>
      <c r="L8" s="71">
        <v>3.9703699549603455E-2</v>
      </c>
      <c r="M8" s="71">
        <v>3.8365171029020165E-2</v>
      </c>
      <c r="N8" s="71">
        <v>3.7674990261003016E-2</v>
      </c>
      <c r="O8" s="71">
        <v>3.7060518766729653E-2</v>
      </c>
      <c r="P8" s="71">
        <v>3.7004433987315129E-2</v>
      </c>
      <c r="Q8" s="71">
        <v>3.5971576835976835E-2</v>
      </c>
      <c r="R8" s="71">
        <v>3.6330271344734044E-2</v>
      </c>
      <c r="S8" s="71">
        <v>3.49155609857741E-2</v>
      </c>
      <c r="T8" s="71">
        <v>3.4335605601980512E-2</v>
      </c>
      <c r="U8" s="71">
        <v>3.3088793240771269E-2</v>
      </c>
      <c r="V8" s="71">
        <v>3.3659214872360482E-2</v>
      </c>
      <c r="W8" s="71">
        <v>3.2254210868511782E-2</v>
      </c>
      <c r="X8" s="71">
        <v>3.1321430462565518E-2</v>
      </c>
    </row>
    <row r="9" spans="2:24" x14ac:dyDescent="0.25">
      <c r="B9" s="73"/>
      <c r="C9" s="34" t="s">
        <v>18</v>
      </c>
      <c r="D9" s="34" t="s">
        <v>65</v>
      </c>
      <c r="E9" s="71">
        <v>0.1012247901074476</v>
      </c>
      <c r="F9" s="71">
        <v>0.10052871959716562</v>
      </c>
      <c r="G9" s="71">
        <v>0.10270828652050204</v>
      </c>
      <c r="H9" s="71">
        <v>0.10768862964394338</v>
      </c>
      <c r="I9" s="71">
        <v>0.10901205805615298</v>
      </c>
      <c r="J9" s="71">
        <v>0.10826086576444219</v>
      </c>
      <c r="K9" s="71">
        <v>0.10800578872763057</v>
      </c>
      <c r="L9" s="71">
        <v>0.11146627213231639</v>
      </c>
      <c r="M9" s="71">
        <v>0.11318278743588084</v>
      </c>
      <c r="N9" s="71">
        <v>0.11561212211702566</v>
      </c>
      <c r="O9" s="71">
        <v>0.11783227292196607</v>
      </c>
      <c r="P9" s="71">
        <v>0.12365865977386206</v>
      </c>
      <c r="Q9" s="71">
        <v>0.12460667434169022</v>
      </c>
      <c r="R9" s="71">
        <v>0.12882599178116549</v>
      </c>
      <c r="S9" s="71">
        <v>0.13049460325339535</v>
      </c>
      <c r="T9" s="71">
        <v>0.1368506485082718</v>
      </c>
      <c r="U9" s="71">
        <v>0.13658751461855007</v>
      </c>
      <c r="V9" s="71">
        <v>0.1372542842235295</v>
      </c>
      <c r="W9" s="71">
        <v>0.1264435813143818</v>
      </c>
      <c r="X9" s="71">
        <v>0.12366286578249623</v>
      </c>
    </row>
    <row r="10" spans="2:24" x14ac:dyDescent="0.25">
      <c r="B10" s="73"/>
      <c r="C10" s="34" t="s">
        <v>163</v>
      </c>
      <c r="D10" s="34" t="s">
        <v>67</v>
      </c>
      <c r="E10" s="71">
        <v>0.11912392701024332</v>
      </c>
      <c r="F10" s="71">
        <v>0.13113704082623617</v>
      </c>
      <c r="G10" s="71">
        <v>0.10908087498758541</v>
      </c>
      <c r="H10" s="71">
        <v>9.0936649425235661E-2</v>
      </c>
      <c r="I10" s="71">
        <v>8.0034766744761024E-2</v>
      </c>
      <c r="J10" s="71">
        <v>7.2830664876516085E-2</v>
      </c>
      <c r="K10" s="71">
        <v>6.5095742140215185E-2</v>
      </c>
      <c r="L10" s="71">
        <v>6.9843354739888869E-2</v>
      </c>
      <c r="M10" s="71">
        <v>8.2292316780336688E-2</v>
      </c>
      <c r="N10" s="71">
        <v>8.7222404290018526E-2</v>
      </c>
      <c r="O10" s="71">
        <v>9.5572703584260774E-2</v>
      </c>
      <c r="P10" s="71">
        <v>8.9190932967928321E-2</v>
      </c>
      <c r="Q10" s="71">
        <v>9.4483094481217389E-2</v>
      </c>
      <c r="R10" s="71">
        <v>8.6507663392848252E-2</v>
      </c>
      <c r="S10" s="71">
        <v>9.7005663796204969E-2</v>
      </c>
      <c r="T10" s="71">
        <v>0.10030600606573799</v>
      </c>
      <c r="U10" s="71">
        <v>0.12187584700773044</v>
      </c>
      <c r="V10" s="71">
        <v>0.12679248522456155</v>
      </c>
      <c r="W10" s="71">
        <v>0.13954639777495506</v>
      </c>
      <c r="X10" s="71">
        <v>0.13766545399226215</v>
      </c>
    </row>
    <row r="11" spans="2:24" x14ac:dyDescent="0.25">
      <c r="B11" s="74"/>
      <c r="C11" s="32" t="s">
        <v>28</v>
      </c>
      <c r="D11" s="32" t="s">
        <v>87</v>
      </c>
      <c r="E11" s="72">
        <v>0.20566338368353002</v>
      </c>
      <c r="F11" s="72">
        <v>0.18976238495532036</v>
      </c>
      <c r="G11" s="72">
        <v>0.18329116809844798</v>
      </c>
      <c r="H11" s="72">
        <v>0.17393032947290676</v>
      </c>
      <c r="I11" s="72">
        <v>0.17775113136871945</v>
      </c>
      <c r="J11" s="72">
        <v>0.17857442224044104</v>
      </c>
      <c r="K11" s="72">
        <v>0.17736489152950757</v>
      </c>
      <c r="L11" s="72">
        <v>0.18239674467071029</v>
      </c>
      <c r="M11" s="72">
        <v>0.18613709093515762</v>
      </c>
      <c r="N11" s="72">
        <v>0.19094824917655753</v>
      </c>
      <c r="O11" s="72">
        <v>0.19178003039139277</v>
      </c>
      <c r="P11" s="72">
        <v>0.19246455019278799</v>
      </c>
      <c r="Q11" s="72">
        <v>0.19539584747900013</v>
      </c>
      <c r="R11" s="72">
        <v>0.19030301111849823</v>
      </c>
      <c r="S11" s="72">
        <v>0.19740662031077466</v>
      </c>
      <c r="T11" s="72">
        <v>0.19940953080587442</v>
      </c>
      <c r="U11" s="72">
        <v>0.20233350392214353</v>
      </c>
      <c r="V11" s="72">
        <v>0.18629897995910844</v>
      </c>
      <c r="W11" s="72">
        <v>0.20063691482245866</v>
      </c>
      <c r="X11" s="72">
        <v>0.2093892641000292</v>
      </c>
    </row>
    <row r="12" spans="2:24" x14ac:dyDescent="0.25">
      <c r="B12" s="73" t="s">
        <v>116</v>
      </c>
      <c r="C12" s="34" t="s">
        <v>13</v>
      </c>
      <c r="D12" s="34" t="s">
        <v>53</v>
      </c>
      <c r="E12" s="71">
        <v>9.6466005335143573E-2</v>
      </c>
      <c r="F12" s="71">
        <v>9.839909449511175E-2</v>
      </c>
      <c r="G12" s="71">
        <v>0.10263844008431133</v>
      </c>
      <c r="H12" s="71">
        <v>0.10902684372351819</v>
      </c>
      <c r="I12" s="71">
        <v>0.1076263152401349</v>
      </c>
      <c r="J12" s="71">
        <v>0.10455410223609483</v>
      </c>
      <c r="K12" s="71">
        <v>9.953003274452997E-2</v>
      </c>
      <c r="L12" s="71">
        <v>9.7691852429499265E-2</v>
      </c>
      <c r="M12" s="71">
        <v>9.4753051474618794E-2</v>
      </c>
      <c r="N12" s="71">
        <v>9.1300409841833713E-2</v>
      </c>
      <c r="O12" s="71">
        <v>8.7242758193606343E-2</v>
      </c>
      <c r="P12" s="71">
        <v>8.2891012531166666E-2</v>
      </c>
      <c r="Q12" s="71">
        <v>7.8151913812021134E-2</v>
      </c>
      <c r="R12" s="71">
        <v>7.6724039390991594E-2</v>
      </c>
      <c r="S12" s="71">
        <v>7.3026101888158945E-2</v>
      </c>
      <c r="T12" s="71">
        <v>7.1541441346385792E-2</v>
      </c>
      <c r="U12" s="71">
        <v>6.521013753699971E-2</v>
      </c>
      <c r="V12" s="71">
        <v>6.2568637692808488E-2</v>
      </c>
      <c r="W12" s="71">
        <v>6.0616552109103085E-2</v>
      </c>
      <c r="X12" s="71">
        <v>6.0168616115304267E-2</v>
      </c>
    </row>
    <row r="13" spans="2:24" x14ac:dyDescent="0.25">
      <c r="B13" s="73"/>
      <c r="C13" s="34" t="s">
        <v>39</v>
      </c>
      <c r="D13" s="34" t="s">
        <v>54</v>
      </c>
      <c r="E13" s="71">
        <v>0.22291308503374638</v>
      </c>
      <c r="F13" s="71">
        <v>0.23006963749719075</v>
      </c>
      <c r="G13" s="71">
        <v>0.24060450627375105</v>
      </c>
      <c r="H13" s="71">
        <v>0.25269624810010893</v>
      </c>
      <c r="I13" s="71">
        <v>0.2537343167898381</v>
      </c>
      <c r="J13" s="71">
        <v>0.25022060556486175</v>
      </c>
      <c r="K13" s="71">
        <v>0.25190294803826663</v>
      </c>
      <c r="L13" s="71">
        <v>0.25739254156021368</v>
      </c>
      <c r="M13" s="71">
        <v>0.25484801649532107</v>
      </c>
      <c r="N13" s="71">
        <v>0.25465728081518713</v>
      </c>
      <c r="O13" s="71">
        <v>0.24585280819465524</v>
      </c>
      <c r="P13" s="71">
        <v>0.24114393485748373</v>
      </c>
      <c r="Q13" s="71">
        <v>0.22932557925312325</v>
      </c>
      <c r="R13" s="71">
        <v>0.22724690035914677</v>
      </c>
      <c r="S13" s="71">
        <v>0.21950974137423929</v>
      </c>
      <c r="T13" s="71">
        <v>0.21560954246606587</v>
      </c>
      <c r="U13" s="71">
        <v>0.19613097107061531</v>
      </c>
      <c r="V13" s="71">
        <v>0.18511699100532142</v>
      </c>
      <c r="W13" s="71">
        <v>0.18316977398303808</v>
      </c>
      <c r="X13" s="71">
        <v>0.18247655663802168</v>
      </c>
    </row>
    <row r="14" spans="2:24" x14ac:dyDescent="0.25">
      <c r="B14" s="73"/>
      <c r="C14" s="34" t="s">
        <v>26</v>
      </c>
      <c r="D14" s="34" t="s">
        <v>56</v>
      </c>
      <c r="E14" s="71">
        <v>0.13173070090597677</v>
      </c>
      <c r="F14" s="71">
        <v>0.12711454041827153</v>
      </c>
      <c r="G14" s="71">
        <v>0.12816707919286474</v>
      </c>
      <c r="H14" s="71">
        <v>0.13485191550458578</v>
      </c>
      <c r="I14" s="71">
        <v>0.13329512875097926</v>
      </c>
      <c r="J14" s="71">
        <v>0.13240284995883786</v>
      </c>
      <c r="K14" s="71">
        <v>0.12996753066609995</v>
      </c>
      <c r="L14" s="71">
        <v>0.13147842138472376</v>
      </c>
      <c r="M14" s="71">
        <v>0.12902897707877331</v>
      </c>
      <c r="N14" s="71">
        <v>0.12652354621713163</v>
      </c>
      <c r="O14" s="71">
        <v>0.12723000048788563</v>
      </c>
      <c r="P14" s="71">
        <v>0.12568579950731826</v>
      </c>
      <c r="Q14" s="71">
        <v>0.12485176163553391</v>
      </c>
      <c r="R14" s="71">
        <v>0.12636145837107124</v>
      </c>
      <c r="S14" s="71">
        <v>0.12652605038256362</v>
      </c>
      <c r="T14" s="71">
        <v>0.12367280914587472</v>
      </c>
      <c r="U14" s="71">
        <v>0.11978472130858105</v>
      </c>
      <c r="V14" s="71">
        <v>0.12341416235986301</v>
      </c>
      <c r="W14" s="71">
        <v>0.12717724473635195</v>
      </c>
      <c r="X14" s="71">
        <v>0.12680063541437184</v>
      </c>
    </row>
    <row r="15" spans="2:24" x14ac:dyDescent="0.25">
      <c r="B15" s="73"/>
      <c r="C15" s="34" t="s">
        <v>27</v>
      </c>
      <c r="D15" s="34" t="s">
        <v>86</v>
      </c>
      <c r="E15" s="71">
        <v>0.19282213877198245</v>
      </c>
      <c r="F15" s="71">
        <v>0.18156671076776948</v>
      </c>
      <c r="G15" s="71">
        <v>0.18267433414012421</v>
      </c>
      <c r="H15" s="71">
        <v>0.19126735368125908</v>
      </c>
      <c r="I15" s="71">
        <v>0.188274881100532</v>
      </c>
      <c r="J15" s="71">
        <v>0.19080436157659178</v>
      </c>
      <c r="K15" s="71">
        <v>0.19413430262101281</v>
      </c>
      <c r="L15" s="71">
        <v>0.19324348452934248</v>
      </c>
      <c r="M15" s="71">
        <v>0.19527188882759461</v>
      </c>
      <c r="N15" s="71">
        <v>0.19668672478785837</v>
      </c>
      <c r="O15" s="71">
        <v>0.1983687477931107</v>
      </c>
      <c r="P15" s="71">
        <v>0.20059367520043253</v>
      </c>
      <c r="Q15" s="71">
        <v>0.19977719292530824</v>
      </c>
      <c r="R15" s="71">
        <v>0.20471744616303486</v>
      </c>
      <c r="S15" s="71">
        <v>0.20018541697526809</v>
      </c>
      <c r="T15" s="71">
        <v>0.19862506966275345</v>
      </c>
      <c r="U15" s="71">
        <v>0.19473384491324458</v>
      </c>
      <c r="V15" s="71">
        <v>0.20333136300397978</v>
      </c>
      <c r="W15" s="71">
        <v>0.20006009872164213</v>
      </c>
      <c r="X15" s="71">
        <v>0.19677761549798978</v>
      </c>
    </row>
    <row r="16" spans="2:24" x14ac:dyDescent="0.25">
      <c r="B16" s="73"/>
      <c r="C16" s="34" t="s">
        <v>163</v>
      </c>
      <c r="D16" s="34" t="s">
        <v>67</v>
      </c>
      <c r="E16" s="71">
        <v>0.14663384452497871</v>
      </c>
      <c r="F16" s="71">
        <v>0.14940982246631532</v>
      </c>
      <c r="G16" s="71">
        <v>0.13805271114162818</v>
      </c>
      <c r="H16" s="71">
        <v>0.10355854417812262</v>
      </c>
      <c r="I16" s="71">
        <v>0.10926070041271704</v>
      </c>
      <c r="J16" s="71">
        <v>0.10307412527310737</v>
      </c>
      <c r="K16" s="71">
        <v>9.9744967990984493E-2</v>
      </c>
      <c r="L16" s="71">
        <v>0.10604304794499185</v>
      </c>
      <c r="M16" s="71">
        <v>0.10754668937478769</v>
      </c>
      <c r="N16" s="71">
        <v>0.1123133238698561</v>
      </c>
      <c r="O16" s="71">
        <v>0.1195954310599263</v>
      </c>
      <c r="P16" s="71">
        <v>0.12562133202620943</v>
      </c>
      <c r="Q16" s="71">
        <v>0.12915725589752478</v>
      </c>
      <c r="R16" s="71">
        <v>0.13626479940008299</v>
      </c>
      <c r="S16" s="71">
        <v>0.14585068166297674</v>
      </c>
      <c r="T16" s="71">
        <v>0.13978423771691437</v>
      </c>
      <c r="U16" s="71">
        <v>0.15282063135929314</v>
      </c>
      <c r="V16" s="71">
        <v>0.14196703261689411</v>
      </c>
      <c r="W16" s="71">
        <v>0.15180640366076384</v>
      </c>
      <c r="X16" s="71">
        <v>0.15950196385695356</v>
      </c>
    </row>
    <row r="17" spans="2:24" x14ac:dyDescent="0.25">
      <c r="B17" s="73"/>
      <c r="C17" s="34" t="s">
        <v>24</v>
      </c>
      <c r="D17" s="34" t="s">
        <v>88</v>
      </c>
      <c r="E17" s="71">
        <v>0.13398731090349794</v>
      </c>
      <c r="F17" s="71">
        <v>0.13797100254782374</v>
      </c>
      <c r="G17" s="71">
        <v>0.12612204318424011</v>
      </c>
      <c r="H17" s="71">
        <v>0.12762498426470481</v>
      </c>
      <c r="I17" s="71">
        <v>0.12209366173816907</v>
      </c>
      <c r="J17" s="71">
        <v>0.13080599377274854</v>
      </c>
      <c r="K17" s="71">
        <v>0.1421967540567334</v>
      </c>
      <c r="L17" s="71">
        <v>0.12856869764150713</v>
      </c>
      <c r="M17" s="71">
        <v>0.1278413199558868</v>
      </c>
      <c r="N17" s="71">
        <v>0.12306674064707236</v>
      </c>
      <c r="O17" s="71">
        <v>0.1210770343950396</v>
      </c>
      <c r="P17" s="71">
        <v>0.11672678547263769</v>
      </c>
      <c r="Q17" s="71">
        <v>0.12905459768129823</v>
      </c>
      <c r="R17" s="71">
        <v>0.11695860826671316</v>
      </c>
      <c r="S17" s="71">
        <v>0.11887472784145074</v>
      </c>
      <c r="T17" s="71">
        <v>0.11301440417236711</v>
      </c>
      <c r="U17" s="71">
        <v>0.12994213309515712</v>
      </c>
      <c r="V17" s="71">
        <v>0.14538801534491513</v>
      </c>
      <c r="W17" s="71">
        <v>0.13907422299432826</v>
      </c>
      <c r="X17" s="71">
        <v>0.13265378548275897</v>
      </c>
    </row>
    <row r="18" spans="2:24" x14ac:dyDescent="0.25">
      <c r="B18" s="74"/>
      <c r="C18" s="32" t="s">
        <v>28</v>
      </c>
      <c r="D18" s="32" t="s">
        <v>87</v>
      </c>
      <c r="E18" s="72">
        <v>7.5446895507469774E-2</v>
      </c>
      <c r="F18" s="72">
        <v>7.5469193982417526E-2</v>
      </c>
      <c r="G18" s="72">
        <v>8.1740909003573892E-2</v>
      </c>
      <c r="H18" s="72">
        <v>8.0974068307423638E-2</v>
      </c>
      <c r="I18" s="72">
        <v>8.5714977004262699E-2</v>
      </c>
      <c r="J18" s="72">
        <v>8.8137984444515288E-2</v>
      </c>
      <c r="K18" s="72">
        <v>8.2523461860061861E-2</v>
      </c>
      <c r="L18" s="72">
        <v>8.5581934237492455E-2</v>
      </c>
      <c r="M18" s="72">
        <v>9.0710056793017718E-2</v>
      </c>
      <c r="N18" s="72">
        <v>9.5451951133926877E-2</v>
      </c>
      <c r="O18" s="72">
        <v>0.1006332384902605</v>
      </c>
      <c r="P18" s="72">
        <v>0.10733743962420798</v>
      </c>
      <c r="Q18" s="72">
        <v>0.10968169879519045</v>
      </c>
      <c r="R18" s="72">
        <v>0.11172674601228251</v>
      </c>
      <c r="S18" s="72">
        <v>0.11602729967414516</v>
      </c>
      <c r="T18" s="72">
        <v>0.13775251324558779</v>
      </c>
      <c r="U18" s="72">
        <v>0.14137754424013305</v>
      </c>
      <c r="V18" s="72">
        <v>0.13821383457590011</v>
      </c>
      <c r="W18" s="72">
        <v>0.1380956884647698</v>
      </c>
      <c r="X18" s="72">
        <v>0.14162084359786795</v>
      </c>
    </row>
    <row r="19" spans="2:24" x14ac:dyDescent="0.25">
      <c r="B19" s="73" t="s">
        <v>158</v>
      </c>
      <c r="C19" s="34" t="s">
        <v>47</v>
      </c>
      <c r="D19" s="34" t="s">
        <v>79</v>
      </c>
      <c r="E19" s="71">
        <v>1.5507209759213185E-2</v>
      </c>
      <c r="F19" s="71">
        <v>1.4948966085089443E-2</v>
      </c>
      <c r="G19" s="71">
        <v>1.5546142450704847E-2</v>
      </c>
      <c r="H19" s="71">
        <v>1.5951370016908491E-2</v>
      </c>
      <c r="I19" s="71">
        <v>1.607926988164729E-2</v>
      </c>
      <c r="J19" s="71">
        <v>1.659495265940697E-2</v>
      </c>
      <c r="K19" s="71">
        <v>1.6619208281299421E-2</v>
      </c>
      <c r="L19" s="71">
        <v>1.5953411192194688E-2</v>
      </c>
      <c r="M19" s="71">
        <v>1.703088322863295E-2</v>
      </c>
      <c r="N19" s="71">
        <v>1.6257800201279489E-2</v>
      </c>
      <c r="O19" s="71">
        <v>1.6662007116352833E-2</v>
      </c>
      <c r="P19" s="71">
        <v>1.6287192977530878E-2</v>
      </c>
      <c r="Q19" s="71">
        <v>1.7531888223173888E-2</v>
      </c>
      <c r="R19" s="71">
        <v>1.7519652504848379E-2</v>
      </c>
      <c r="S19" s="71">
        <v>1.7933824786429825E-2</v>
      </c>
      <c r="T19" s="71">
        <v>1.6778520408654841E-2</v>
      </c>
      <c r="U19" s="71">
        <v>1.6497377815531237E-2</v>
      </c>
      <c r="V19" s="71">
        <v>1.8470201861770771E-2</v>
      </c>
      <c r="W19" s="71">
        <v>1.8903987300876439E-2</v>
      </c>
      <c r="X19" s="71">
        <v>1.9495759306899819E-2</v>
      </c>
    </row>
    <row r="20" spans="2:24" x14ac:dyDescent="0.25">
      <c r="B20" s="73"/>
      <c r="C20" s="34" t="s">
        <v>157</v>
      </c>
      <c r="D20" s="34" t="s">
        <v>156</v>
      </c>
      <c r="E20" s="71">
        <v>0.15262783446937625</v>
      </c>
      <c r="F20" s="71">
        <v>0.16494567438290214</v>
      </c>
      <c r="G20" s="71">
        <v>0.17482354498305841</v>
      </c>
      <c r="H20" s="71">
        <v>0.18921646217407087</v>
      </c>
      <c r="I20" s="71">
        <v>0.18169813647705746</v>
      </c>
      <c r="J20" s="71">
        <v>0.18145614954446093</v>
      </c>
      <c r="K20" s="71">
        <v>0.20074807921457299</v>
      </c>
      <c r="L20" s="71">
        <v>0.19880259164344422</v>
      </c>
      <c r="M20" s="71">
        <v>0.19761869292810158</v>
      </c>
      <c r="N20" s="71">
        <v>0.1926666499688994</v>
      </c>
      <c r="O20" s="71">
        <v>0.19235933504947303</v>
      </c>
      <c r="P20" s="71">
        <v>0.19655521074127885</v>
      </c>
      <c r="Q20" s="71">
        <v>0.20986856449251354</v>
      </c>
      <c r="R20" s="71">
        <v>0.20785457372214147</v>
      </c>
      <c r="S20" s="71">
        <v>0.19725327688210617</v>
      </c>
      <c r="T20" s="71">
        <v>0.20836775831702792</v>
      </c>
      <c r="U20" s="71">
        <v>0.22210690714529033</v>
      </c>
      <c r="V20" s="71">
        <v>0.20066688356839232</v>
      </c>
      <c r="W20" s="71">
        <v>0.16369648156808408</v>
      </c>
      <c r="X20" s="71">
        <v>0.13406153354918807</v>
      </c>
    </row>
    <row r="21" spans="2:24" x14ac:dyDescent="0.25">
      <c r="B21" s="73"/>
      <c r="C21" s="34" t="s">
        <v>19</v>
      </c>
      <c r="D21" s="34" t="s">
        <v>105</v>
      </c>
      <c r="E21" s="71">
        <v>0.22818468734042494</v>
      </c>
      <c r="F21" s="71">
        <v>0.20611925712555548</v>
      </c>
      <c r="G21" s="71">
        <v>0.19653597184077359</v>
      </c>
      <c r="H21" s="71">
        <v>0.21179185949962651</v>
      </c>
      <c r="I21" s="71">
        <v>0.24195216061089525</v>
      </c>
      <c r="J21" s="71">
        <v>0.25221574247546619</v>
      </c>
      <c r="K21" s="71">
        <v>0.25109656391530533</v>
      </c>
      <c r="L21" s="71">
        <v>0.27740931028867882</v>
      </c>
      <c r="M21" s="71">
        <v>0.28447668824823419</v>
      </c>
      <c r="N21" s="71">
        <v>0.28520313926884433</v>
      </c>
      <c r="O21" s="71">
        <v>0.29257443193919364</v>
      </c>
      <c r="P21" s="71">
        <v>0.3022184501654151</v>
      </c>
      <c r="Q21" s="71">
        <v>0.28814317792632643</v>
      </c>
      <c r="R21" s="71">
        <v>0.28971644560792109</v>
      </c>
      <c r="S21" s="71">
        <v>0.29956396433539845</v>
      </c>
      <c r="T21" s="71">
        <v>0.30974417784929265</v>
      </c>
      <c r="U21" s="71">
        <v>0.30411951313810709</v>
      </c>
      <c r="V21" s="71">
        <v>0.28909398837808559</v>
      </c>
      <c r="W21" s="71">
        <v>0.30573742398704801</v>
      </c>
      <c r="X21" s="71">
        <v>0.30758451810820447</v>
      </c>
    </row>
    <row r="22" spans="2:24" x14ac:dyDescent="0.25">
      <c r="B22" s="73"/>
      <c r="C22" s="34" t="s">
        <v>20</v>
      </c>
      <c r="D22" s="34" t="s">
        <v>66</v>
      </c>
      <c r="E22" s="71">
        <v>0.39148554941816899</v>
      </c>
      <c r="F22" s="71">
        <v>0.39820044516866004</v>
      </c>
      <c r="G22" s="71">
        <v>0.4166974407208815</v>
      </c>
      <c r="H22" s="71">
        <v>0.41364888606909245</v>
      </c>
      <c r="I22" s="71">
        <v>0.39310745504178751</v>
      </c>
      <c r="J22" s="71">
        <v>0.38660406625197241</v>
      </c>
      <c r="K22" s="71">
        <v>0.37238820458762106</v>
      </c>
      <c r="L22" s="71">
        <v>0.3530052578008</v>
      </c>
      <c r="M22" s="71">
        <v>0.34848546040654516</v>
      </c>
      <c r="N22" s="71">
        <v>0.33522114329522013</v>
      </c>
      <c r="O22" s="71">
        <v>0.32832312861919888</v>
      </c>
      <c r="P22" s="71">
        <v>0.31454138831917267</v>
      </c>
      <c r="Q22" s="71">
        <v>0.31099623256099213</v>
      </c>
      <c r="R22" s="71">
        <v>0.31019022709714611</v>
      </c>
      <c r="S22" s="71">
        <v>0.29475177739411107</v>
      </c>
      <c r="T22" s="71">
        <v>0.27983046409792006</v>
      </c>
      <c r="U22" s="71">
        <v>0.26565265006412242</v>
      </c>
      <c r="V22" s="71">
        <v>0.28390884857989868</v>
      </c>
      <c r="W22" s="71">
        <v>0.28409328280788082</v>
      </c>
      <c r="X22" s="71">
        <v>0.27773281499411906</v>
      </c>
    </row>
    <row r="23" spans="2:24" x14ac:dyDescent="0.25">
      <c r="B23" s="73"/>
      <c r="C23" s="34" t="s">
        <v>163</v>
      </c>
      <c r="D23" s="34" t="s">
        <v>67</v>
      </c>
      <c r="E23" s="71">
        <v>0.1268325274610847</v>
      </c>
      <c r="F23" s="71">
        <v>0.13811636934230698</v>
      </c>
      <c r="G23" s="71">
        <v>0.11696312445701929</v>
      </c>
      <c r="H23" s="71">
        <v>9.1984201751513478E-2</v>
      </c>
      <c r="I23" s="71">
        <v>9.1991450510346018E-2</v>
      </c>
      <c r="J23" s="71">
        <v>8.2298396964057011E-2</v>
      </c>
      <c r="K23" s="71">
        <v>7.2848581445954297E-2</v>
      </c>
      <c r="L23" s="71">
        <v>6.8347158700436034E-2</v>
      </c>
      <c r="M23" s="71">
        <v>7.9152968316679187E-2</v>
      </c>
      <c r="N23" s="71">
        <v>7.8790859188055326E-2</v>
      </c>
      <c r="O23" s="71">
        <v>7.9176066627183711E-2</v>
      </c>
      <c r="P23" s="71">
        <v>7.6943981661664468E-2</v>
      </c>
      <c r="Q23" s="71">
        <v>8.0522865059749843E-2</v>
      </c>
      <c r="R23" s="71">
        <v>8.039103005818983E-2</v>
      </c>
      <c r="S23" s="71">
        <v>8.857803460122729E-2</v>
      </c>
      <c r="T23" s="71">
        <v>8.3100348154431042E-2</v>
      </c>
      <c r="U23" s="71">
        <v>8.7860848235256139E-2</v>
      </c>
      <c r="V23" s="71">
        <v>9.4192029366194446E-2</v>
      </c>
      <c r="W23" s="71">
        <v>0.10776389589301624</v>
      </c>
      <c r="X23" s="71">
        <v>0.11706949004067781</v>
      </c>
    </row>
    <row r="24" spans="2:24" x14ac:dyDescent="0.25">
      <c r="B24" s="74"/>
      <c r="C24" s="32" t="s">
        <v>28</v>
      </c>
      <c r="D24" s="32" t="s">
        <v>87</v>
      </c>
      <c r="E24" s="72">
        <v>8.5362193877707424E-2</v>
      </c>
      <c r="F24" s="72">
        <v>7.7669287895485953E-2</v>
      </c>
      <c r="G24" s="72">
        <v>7.9433775547562438E-2</v>
      </c>
      <c r="H24" s="72">
        <v>7.7407218562101143E-2</v>
      </c>
      <c r="I24" s="72">
        <v>7.517152747826647E-2</v>
      </c>
      <c r="J24" s="72">
        <v>8.0830690363161359E-2</v>
      </c>
      <c r="K24" s="72">
        <v>8.6299362555246839E-2</v>
      </c>
      <c r="L24" s="72">
        <v>8.6482271925029691E-2</v>
      </c>
      <c r="M24" s="72">
        <v>7.3235308481164718E-2</v>
      </c>
      <c r="N24" s="72">
        <v>9.1860408077701322E-2</v>
      </c>
      <c r="O24" s="72">
        <v>9.0905029090228615E-2</v>
      </c>
      <c r="P24" s="72">
        <v>9.3453774642750925E-2</v>
      </c>
      <c r="Q24" s="72">
        <v>9.2937270258963728E-2</v>
      </c>
      <c r="R24" s="72">
        <v>9.4328069552966409E-2</v>
      </c>
      <c r="S24" s="72">
        <v>0.1019191234000548</v>
      </c>
      <c r="T24" s="72">
        <v>0.10217872987940463</v>
      </c>
      <c r="U24" s="72">
        <v>0.10376270481248816</v>
      </c>
      <c r="V24" s="72">
        <v>0.11366804696165893</v>
      </c>
      <c r="W24" s="72">
        <v>0.11980492975561975</v>
      </c>
      <c r="X24" s="72">
        <v>0.14405588400091074</v>
      </c>
    </row>
    <row r="25" spans="2:24" x14ac:dyDescent="0.25">
      <c r="B25" s="73" t="s">
        <v>159</v>
      </c>
      <c r="C25" s="34" t="s">
        <v>39</v>
      </c>
      <c r="D25" s="34" t="s">
        <v>54</v>
      </c>
      <c r="E25" s="71">
        <v>0.20873764650241339</v>
      </c>
      <c r="F25" s="71">
        <v>0.20883092570444736</v>
      </c>
      <c r="G25" s="71">
        <v>0.21232650467777944</v>
      </c>
      <c r="H25" s="71">
        <v>0.21569709949621732</v>
      </c>
      <c r="I25" s="71">
        <v>0.21645123778088171</v>
      </c>
      <c r="J25" s="71">
        <v>0.21658189828618138</v>
      </c>
      <c r="K25" s="71">
        <v>0.22170733480541646</v>
      </c>
      <c r="L25" s="71">
        <v>0.21805094407185235</v>
      </c>
      <c r="M25" s="71">
        <v>0.21402440147396212</v>
      </c>
      <c r="N25" s="71">
        <v>0.20850201229983789</v>
      </c>
      <c r="O25" s="71">
        <v>0.20736080882794442</v>
      </c>
      <c r="P25" s="71">
        <v>0.20398559687170525</v>
      </c>
      <c r="Q25" s="71">
        <v>0.20265090331047053</v>
      </c>
      <c r="R25" s="71">
        <v>0.19969762019473325</v>
      </c>
      <c r="S25" s="71">
        <v>0.19666511918905361</v>
      </c>
      <c r="T25" s="71">
        <v>0.19157764722879342</v>
      </c>
      <c r="U25" s="71">
        <v>0.18886462628404516</v>
      </c>
      <c r="V25" s="71">
        <v>0.19039792927542271</v>
      </c>
      <c r="W25" s="71">
        <v>0.18804659587500694</v>
      </c>
      <c r="X25" s="71">
        <v>0.18753820004694274</v>
      </c>
    </row>
    <row r="26" spans="2:24" x14ac:dyDescent="0.25">
      <c r="B26" s="73"/>
      <c r="C26" s="34" t="s">
        <v>38</v>
      </c>
      <c r="D26" s="34" t="s">
        <v>55</v>
      </c>
      <c r="E26" s="71">
        <v>0.3433828897663066</v>
      </c>
      <c r="F26" s="71">
        <v>0.35143037965297613</v>
      </c>
      <c r="G26" s="71">
        <v>0.35756585246670231</v>
      </c>
      <c r="H26" s="71">
        <v>0.36080801049683026</v>
      </c>
      <c r="I26" s="71">
        <v>0.36446036101235552</v>
      </c>
      <c r="J26" s="71">
        <v>0.37102914089443445</v>
      </c>
      <c r="K26" s="71">
        <v>0.37773217995402236</v>
      </c>
      <c r="L26" s="71">
        <v>0.3719922288250756</v>
      </c>
      <c r="M26" s="71">
        <v>0.36431162646300452</v>
      </c>
      <c r="N26" s="71">
        <v>0.35578227636927356</v>
      </c>
      <c r="O26" s="71">
        <v>0.35654282534427501</v>
      </c>
      <c r="P26" s="71">
        <v>0.35169197315237327</v>
      </c>
      <c r="Q26" s="71">
        <v>0.34883818148695001</v>
      </c>
      <c r="R26" s="71">
        <v>0.34990727241714731</v>
      </c>
      <c r="S26" s="71">
        <v>0.34254486485542751</v>
      </c>
      <c r="T26" s="71">
        <v>0.33469936054409499</v>
      </c>
      <c r="U26" s="71">
        <v>0.33665661538217462</v>
      </c>
      <c r="V26" s="71">
        <v>0.34559935146826093</v>
      </c>
      <c r="W26" s="71">
        <v>0.34081038122965202</v>
      </c>
      <c r="X26" s="71">
        <v>0.3377875434833213</v>
      </c>
    </row>
    <row r="27" spans="2:24" x14ac:dyDescent="0.25">
      <c r="B27" s="73"/>
      <c r="C27" s="34" t="s">
        <v>27</v>
      </c>
      <c r="D27" s="34" t="s">
        <v>86</v>
      </c>
      <c r="E27" s="71">
        <v>0.12613513152630831</v>
      </c>
      <c r="F27" s="71">
        <v>0.1244281271086075</v>
      </c>
      <c r="G27" s="71">
        <v>0.12412070145781194</v>
      </c>
      <c r="H27" s="71">
        <v>0.12387050468264373</v>
      </c>
      <c r="I27" s="71">
        <v>0.12358530985321114</v>
      </c>
      <c r="J27" s="71">
        <v>0.12167136329838159</v>
      </c>
      <c r="K27" s="71">
        <v>0.12111295101887808</v>
      </c>
      <c r="L27" s="71">
        <v>0.11801883347296224</v>
      </c>
      <c r="M27" s="71">
        <v>0.11358513320514979</v>
      </c>
      <c r="N27" s="71">
        <v>0.10923988807021087</v>
      </c>
      <c r="O27" s="71">
        <v>0.10883234645765212</v>
      </c>
      <c r="P27" s="71">
        <v>0.10940964096059665</v>
      </c>
      <c r="Q27" s="71">
        <v>0.11052178586752433</v>
      </c>
      <c r="R27" s="71">
        <v>0.1104825022109463</v>
      </c>
      <c r="S27" s="71">
        <v>0.11089913649882431</v>
      </c>
      <c r="T27" s="71">
        <v>0.11177948014938359</v>
      </c>
      <c r="U27" s="71">
        <v>0.10942575145248752</v>
      </c>
      <c r="V27" s="71">
        <v>0.10783866932596024</v>
      </c>
      <c r="W27" s="71">
        <v>0.109019108633196</v>
      </c>
      <c r="X27" s="71">
        <v>0.11478122988989931</v>
      </c>
    </row>
    <row r="28" spans="2:24" x14ac:dyDescent="0.25">
      <c r="B28" s="73"/>
      <c r="C28" s="34" t="s">
        <v>157</v>
      </c>
      <c r="D28" s="34" t="s">
        <v>156</v>
      </c>
      <c r="E28" s="71">
        <v>6.0812770418981539E-2</v>
      </c>
      <c r="F28" s="71">
        <v>6.7644166607813555E-2</v>
      </c>
      <c r="G28" s="71">
        <v>5.9495022866127678E-2</v>
      </c>
      <c r="H28" s="71">
        <v>6.3738342091522113E-2</v>
      </c>
      <c r="I28" s="71">
        <v>6.456113315502926E-2</v>
      </c>
      <c r="J28" s="71">
        <v>6.8966719156475551E-2</v>
      </c>
      <c r="K28" s="71">
        <v>5.5785395573047729E-2</v>
      </c>
      <c r="L28" s="71">
        <v>4.9960693515086356E-2</v>
      </c>
      <c r="M28" s="71">
        <v>4.7408067040472859E-2</v>
      </c>
      <c r="N28" s="71">
        <v>5.254086704169092E-2</v>
      </c>
      <c r="O28" s="71">
        <v>4.8183390329928528E-2</v>
      </c>
      <c r="P28" s="71">
        <v>5.2709717906766984E-2</v>
      </c>
      <c r="Q28" s="71">
        <v>4.552143944282358E-2</v>
      </c>
      <c r="R28" s="71">
        <v>4.943982860758768E-2</v>
      </c>
      <c r="S28" s="71">
        <v>5.0626130987432794E-2</v>
      </c>
      <c r="T28" s="71">
        <v>6.2040780720550914E-2</v>
      </c>
      <c r="U28" s="71">
        <v>6.4227586180427038E-2</v>
      </c>
      <c r="V28" s="71">
        <v>5.4440237685319443E-2</v>
      </c>
      <c r="W28" s="71">
        <v>5.4417185218270554E-2</v>
      </c>
      <c r="X28" s="71">
        <v>4.3114230378736407E-2</v>
      </c>
    </row>
    <row r="29" spans="2:24" x14ac:dyDescent="0.25">
      <c r="B29" s="73"/>
      <c r="C29" s="34" t="s">
        <v>20</v>
      </c>
      <c r="D29" s="34" t="s">
        <v>66</v>
      </c>
      <c r="E29" s="71">
        <v>5.907297113005798E-2</v>
      </c>
      <c r="F29" s="71">
        <v>4.4809318673095656E-2</v>
      </c>
      <c r="G29" s="71">
        <v>4.4706144762801991E-2</v>
      </c>
      <c r="H29" s="71">
        <v>4.9138379146586503E-2</v>
      </c>
      <c r="I29" s="71">
        <v>4.5888357470460439E-2</v>
      </c>
      <c r="J29" s="71">
        <v>4.4831670270937096E-2</v>
      </c>
      <c r="K29" s="71">
        <v>4.8354190903300023E-2</v>
      </c>
      <c r="L29" s="71">
        <v>6.4024337488595151E-2</v>
      </c>
      <c r="M29" s="71">
        <v>7.8416052039112311E-2</v>
      </c>
      <c r="N29" s="71">
        <v>8.6224179567136738E-2</v>
      </c>
      <c r="O29" s="71">
        <v>8.6700128273840632E-2</v>
      </c>
      <c r="P29" s="71">
        <v>8.4722841743742824E-2</v>
      </c>
      <c r="Q29" s="71">
        <v>8.8128790501699181E-2</v>
      </c>
      <c r="R29" s="71">
        <v>8.5880420128027907E-2</v>
      </c>
      <c r="S29" s="71">
        <v>8.4711190498146946E-2</v>
      </c>
      <c r="T29" s="71">
        <v>8.4452042583699788E-2</v>
      </c>
      <c r="U29" s="71">
        <v>7.6443961184188669E-2</v>
      </c>
      <c r="V29" s="71">
        <v>7.0512022830192714E-2</v>
      </c>
      <c r="W29" s="71">
        <v>6.9265032060306E-2</v>
      </c>
      <c r="X29" s="71">
        <v>7.4686465987968145E-2</v>
      </c>
    </row>
    <row r="30" spans="2:24" x14ac:dyDescent="0.25">
      <c r="B30" s="73"/>
      <c r="C30" s="34" t="s">
        <v>163</v>
      </c>
      <c r="D30" s="34" t="s">
        <v>67</v>
      </c>
      <c r="E30" s="71">
        <v>0.11026139226933399</v>
      </c>
      <c r="F30" s="71">
        <v>0.11052774278668583</v>
      </c>
      <c r="G30" s="71">
        <v>0.105666426742914</v>
      </c>
      <c r="H30" s="71">
        <v>9.2518230832608225E-2</v>
      </c>
      <c r="I30" s="71">
        <v>8.965486065455526E-2</v>
      </c>
      <c r="J30" s="71">
        <v>8.1087949648625327E-2</v>
      </c>
      <c r="K30" s="71">
        <v>7.7470080819681333E-2</v>
      </c>
      <c r="L30" s="71">
        <v>7.5150369061797659E-2</v>
      </c>
      <c r="M30" s="71">
        <v>7.9777951502414651E-2</v>
      </c>
      <c r="N30" s="71">
        <v>8.1474022562581364E-2</v>
      </c>
      <c r="O30" s="71">
        <v>8.3351140263531021E-2</v>
      </c>
      <c r="P30" s="71">
        <v>8.6253420638976855E-2</v>
      </c>
      <c r="Q30" s="71">
        <v>9.0481660223735064E-2</v>
      </c>
      <c r="R30" s="71">
        <v>8.8454477214103905E-2</v>
      </c>
      <c r="S30" s="71">
        <v>9.2435341887457723E-2</v>
      </c>
      <c r="T30" s="71">
        <v>9.0580304143869778E-2</v>
      </c>
      <c r="U30" s="71">
        <v>8.6568635119945489E-2</v>
      </c>
      <c r="V30" s="71">
        <v>8.15103487469582E-2</v>
      </c>
      <c r="W30" s="71">
        <v>8.3923458475566842E-2</v>
      </c>
      <c r="X30" s="71">
        <v>8.5846507939529151E-2</v>
      </c>
    </row>
    <row r="31" spans="2:24" x14ac:dyDescent="0.25">
      <c r="B31" s="74"/>
      <c r="C31" s="32" t="s">
        <v>28</v>
      </c>
      <c r="D31" s="32" t="s">
        <v>87</v>
      </c>
      <c r="E31" s="72">
        <v>9.1597206309614404E-2</v>
      </c>
      <c r="F31" s="72">
        <v>9.2329195119256247E-2</v>
      </c>
      <c r="G31" s="72">
        <v>9.6119427734158616E-2</v>
      </c>
      <c r="H31" s="72">
        <v>9.4229376624778011E-2</v>
      </c>
      <c r="I31" s="72">
        <v>9.5398740073506613E-2</v>
      </c>
      <c r="J31" s="72">
        <v>9.5831125788303079E-2</v>
      </c>
      <c r="K31" s="72">
        <v>9.7837808623963962E-2</v>
      </c>
      <c r="L31" s="72">
        <v>0.10280260629733166</v>
      </c>
      <c r="M31" s="72">
        <v>0.1024766991324447</v>
      </c>
      <c r="N31" s="72">
        <v>0.10623680997492982</v>
      </c>
      <c r="O31" s="72">
        <v>0.10902930408234893</v>
      </c>
      <c r="P31" s="72">
        <v>0.11122687137232223</v>
      </c>
      <c r="Q31" s="72">
        <v>0.11385730179442108</v>
      </c>
      <c r="R31" s="72">
        <v>0.11613787296827204</v>
      </c>
      <c r="S31" s="72">
        <v>0.12211828418629253</v>
      </c>
      <c r="T31" s="72">
        <v>0.12487032987218999</v>
      </c>
      <c r="U31" s="72">
        <v>0.13781282439673143</v>
      </c>
      <c r="V31" s="72">
        <v>0.14970144066788571</v>
      </c>
      <c r="W31" s="72">
        <v>0.15451823850800167</v>
      </c>
      <c r="X31" s="72">
        <v>0.1562458222736029</v>
      </c>
    </row>
    <row r="34" spans="2:3" x14ac:dyDescent="0.25">
      <c r="B34" s="20" t="s">
        <v>76</v>
      </c>
      <c r="C34" s="20"/>
    </row>
    <row r="35" spans="2:3" x14ac:dyDescent="0.25">
      <c r="B35" s="20" t="s">
        <v>181</v>
      </c>
      <c r="C35" s="20"/>
    </row>
  </sheetData>
  <mergeCells count="4">
    <mergeCell ref="B12:B18"/>
    <mergeCell ref="B6:B11"/>
    <mergeCell ref="B19:B24"/>
    <mergeCell ref="B25:B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W18"/>
  <sheetViews>
    <sheetView zoomScale="70" zoomScaleNormal="70" workbookViewId="0"/>
  </sheetViews>
  <sheetFormatPr defaultColWidth="9.109375" defaultRowHeight="13.8" x14ac:dyDescent="0.25"/>
  <cols>
    <col min="1" max="1" width="6.5546875" style="1" customWidth="1"/>
    <col min="2" max="3" width="16.88671875" style="1" customWidth="1"/>
    <col min="4" max="7" width="9" style="1" customWidth="1"/>
    <col min="8" max="8" width="9" style="39" customWidth="1"/>
    <col min="9" max="16" width="9" style="1" customWidth="1"/>
    <col min="17" max="16384" width="9.109375" style="1"/>
  </cols>
  <sheetData>
    <row r="2" spans="1:23" ht="15.6" x14ac:dyDescent="0.25">
      <c r="A2" s="38"/>
      <c r="B2" s="23" t="s">
        <v>189</v>
      </c>
      <c r="C2" s="31"/>
      <c r="D2" s="31"/>
      <c r="E2" s="31"/>
      <c r="F2" s="31"/>
      <c r="G2" s="31"/>
    </row>
    <row r="3" spans="1:23" ht="15.6" x14ac:dyDescent="0.25">
      <c r="A3" s="38"/>
      <c r="B3" s="57" t="s">
        <v>203</v>
      </c>
      <c r="C3" s="31"/>
      <c r="D3" s="31"/>
      <c r="E3" s="31"/>
      <c r="F3" s="31"/>
      <c r="G3" s="31"/>
    </row>
    <row r="5" spans="1:23" x14ac:dyDescent="0.25">
      <c r="B5" s="35" t="s">
        <v>46</v>
      </c>
      <c r="C5" s="35" t="s">
        <v>94</v>
      </c>
      <c r="D5" s="47" t="s">
        <v>0</v>
      </c>
      <c r="E5" s="47" t="s">
        <v>1</v>
      </c>
      <c r="F5" s="47" t="s">
        <v>2</v>
      </c>
      <c r="G5" s="47" t="s">
        <v>3</v>
      </c>
      <c r="H5" s="47" t="s">
        <v>4</v>
      </c>
      <c r="I5" s="48" t="s">
        <v>5</v>
      </c>
      <c r="J5" s="47" t="s">
        <v>6</v>
      </c>
      <c r="K5" s="47" t="s">
        <v>7</v>
      </c>
      <c r="L5" s="47" t="s">
        <v>8</v>
      </c>
      <c r="M5" s="47" t="s">
        <v>9</v>
      </c>
      <c r="N5" s="47" t="s">
        <v>10</v>
      </c>
      <c r="O5" s="47" t="s">
        <v>11</v>
      </c>
      <c r="P5" s="47" t="s">
        <v>12</v>
      </c>
      <c r="Q5" s="47" t="s">
        <v>131</v>
      </c>
      <c r="R5" s="47" t="s">
        <v>132</v>
      </c>
      <c r="S5" s="47" t="s">
        <v>133</v>
      </c>
      <c r="T5" s="47" t="s">
        <v>172</v>
      </c>
      <c r="U5" s="47" t="s">
        <v>179</v>
      </c>
      <c r="V5" s="47" t="s">
        <v>180</v>
      </c>
      <c r="W5" s="47">
        <v>2024</v>
      </c>
    </row>
    <row r="6" spans="1:23" x14ac:dyDescent="0.25">
      <c r="B6" s="34" t="s">
        <v>32</v>
      </c>
      <c r="C6" s="34" t="s">
        <v>89</v>
      </c>
      <c r="D6" s="53">
        <v>8.0609669560616108</v>
      </c>
      <c r="E6" s="53">
        <v>8.482148563196084</v>
      </c>
      <c r="F6" s="53">
        <v>8.364983658209777</v>
      </c>
      <c r="G6" s="53">
        <v>8.3692281378690758</v>
      </c>
      <c r="H6" s="53">
        <v>8.6153512957721503</v>
      </c>
      <c r="I6" s="53">
        <v>8.6438671273752465</v>
      </c>
      <c r="J6" s="53">
        <v>8.4815311865894962</v>
      </c>
      <c r="K6" s="53">
        <v>8.8680556824959424</v>
      </c>
      <c r="L6" s="53">
        <v>8.9279118262094848</v>
      </c>
      <c r="M6" s="53">
        <v>8.9008644436566513</v>
      </c>
      <c r="N6" s="53">
        <v>8.7990315119543148</v>
      </c>
      <c r="O6" s="53">
        <v>8.5864911125671792</v>
      </c>
      <c r="P6" s="53">
        <v>8.5236908311996835</v>
      </c>
      <c r="Q6" s="53">
        <v>8.2249055060404785</v>
      </c>
      <c r="R6" s="53">
        <v>8.438290215131337</v>
      </c>
      <c r="S6" s="53">
        <v>8.8166380043549868</v>
      </c>
      <c r="T6" s="53">
        <v>8.8025268753245633</v>
      </c>
      <c r="U6" s="53">
        <v>8.2642440257117915</v>
      </c>
      <c r="V6" s="53">
        <v>8.238495868276571</v>
      </c>
      <c r="W6" s="53">
        <v>8.2336674582500216</v>
      </c>
    </row>
    <row r="7" spans="1:23" x14ac:dyDescent="0.25">
      <c r="B7" s="34" t="s">
        <v>35</v>
      </c>
      <c r="C7" s="34" t="s">
        <v>35</v>
      </c>
      <c r="D7" s="53">
        <v>5.9974754302981683</v>
      </c>
      <c r="E7" s="53">
        <v>6.2733831807469453</v>
      </c>
      <c r="F7" s="53">
        <v>6.3708040460427409</v>
      </c>
      <c r="G7" s="53">
        <v>5.8342864677072361</v>
      </c>
      <c r="H7" s="53">
        <v>6.2953520997194241</v>
      </c>
      <c r="I7" s="53">
        <v>6.5327312734026357</v>
      </c>
      <c r="J7" s="53">
        <v>6.6279195016253443</v>
      </c>
      <c r="K7" s="53">
        <v>6.8985825116177315</v>
      </c>
      <c r="L7" s="53">
        <v>7.1099084731721467</v>
      </c>
      <c r="M7" s="53">
        <v>7.4652254775209714</v>
      </c>
      <c r="N7" s="53">
        <v>7.5785831553739618</v>
      </c>
      <c r="O7" s="53">
        <v>8.1709795343149274</v>
      </c>
      <c r="P7" s="53">
        <v>8.291400071317014</v>
      </c>
      <c r="Q7" s="53">
        <v>8.0882407473006523</v>
      </c>
      <c r="R7" s="53">
        <v>8.4691889161495162</v>
      </c>
      <c r="S7" s="53">
        <v>8.8890485212993866</v>
      </c>
      <c r="T7" s="53">
        <v>10.257032473983671</v>
      </c>
      <c r="U7" s="53">
        <v>8.9908824938992478</v>
      </c>
      <c r="V7" s="53">
        <v>8.984966257241485</v>
      </c>
      <c r="W7" s="53">
        <v>9.0077618964270432</v>
      </c>
    </row>
    <row r="8" spans="1:23" x14ac:dyDescent="0.25">
      <c r="B8" s="34" t="s">
        <v>31</v>
      </c>
      <c r="C8" s="34" t="s">
        <v>90</v>
      </c>
      <c r="D8" s="53">
        <v>7.1506929214731141</v>
      </c>
      <c r="E8" s="53">
        <v>7.564657539249497</v>
      </c>
      <c r="F8" s="53">
        <v>7.6365792132165282</v>
      </c>
      <c r="G8" s="53">
        <v>6.9210009468894311</v>
      </c>
      <c r="H8" s="53">
        <v>7.0096067874714167</v>
      </c>
      <c r="I8" s="53">
        <v>7.3800368497174551</v>
      </c>
      <c r="J8" s="53">
        <v>7.4268663871587144</v>
      </c>
      <c r="K8" s="53">
        <v>7.4533625823648206</v>
      </c>
      <c r="L8" s="53">
        <v>7.5606004367972748</v>
      </c>
      <c r="M8" s="53">
        <v>7.5107769253189778</v>
      </c>
      <c r="N8" s="53">
        <v>7.5960685366858325</v>
      </c>
      <c r="O8" s="53">
        <v>7.8424440039792698</v>
      </c>
      <c r="P8" s="53">
        <v>7.9840809844322784</v>
      </c>
      <c r="Q8" s="53">
        <v>7.9150056947127876</v>
      </c>
      <c r="R8" s="53">
        <v>8.2234702308801513</v>
      </c>
      <c r="S8" s="53">
        <v>8.6374653882766133</v>
      </c>
      <c r="T8" s="53">
        <v>8.915431926694465</v>
      </c>
      <c r="U8" s="53">
        <v>8.4858018080241617</v>
      </c>
      <c r="V8" s="53">
        <v>7.9085433618720611</v>
      </c>
      <c r="W8" s="53">
        <v>7.5995684788689157</v>
      </c>
    </row>
    <row r="9" spans="1:23" x14ac:dyDescent="0.25">
      <c r="B9" s="34" t="s">
        <v>30</v>
      </c>
      <c r="C9" s="34" t="s">
        <v>91</v>
      </c>
      <c r="D9" s="53">
        <v>4.9143552829970769</v>
      </c>
      <c r="E9" s="53">
        <v>4.9080081900102313</v>
      </c>
      <c r="F9" s="53">
        <v>5.114926072660432</v>
      </c>
      <c r="G9" s="53">
        <v>4.9967936629938698</v>
      </c>
      <c r="H9" s="53">
        <v>5.1795115629816912</v>
      </c>
      <c r="I9" s="53">
        <v>5.2534802213280152</v>
      </c>
      <c r="J9" s="53">
        <v>5.237327076472865</v>
      </c>
      <c r="K9" s="53">
        <v>5.3640101461448753</v>
      </c>
      <c r="L9" s="53">
        <v>5.5406942742488221</v>
      </c>
      <c r="M9" s="53">
        <v>5.6593433228038341</v>
      </c>
      <c r="N9" s="53">
        <v>5.7928132151693514</v>
      </c>
      <c r="O9" s="53">
        <v>6.0744544615176741</v>
      </c>
      <c r="P9" s="53">
        <v>6.2502341922071851</v>
      </c>
      <c r="Q9" s="53">
        <v>6.3650686672504895</v>
      </c>
      <c r="R9" s="53">
        <v>6.710079143231499</v>
      </c>
      <c r="S9" s="53">
        <v>7.1318467744184941</v>
      </c>
      <c r="T9" s="53">
        <v>7.5002395752198856</v>
      </c>
      <c r="U9" s="53">
        <v>7.2417770713638783</v>
      </c>
      <c r="V9" s="53">
        <v>7.1506137973104797</v>
      </c>
      <c r="W9" s="53">
        <v>7.3736060903240581</v>
      </c>
    </row>
    <row r="10" spans="1:23" x14ac:dyDescent="0.25">
      <c r="B10" s="34" t="s">
        <v>37</v>
      </c>
      <c r="C10" s="34" t="s">
        <v>92</v>
      </c>
      <c r="D10" s="53">
        <v>6.6158308169290674</v>
      </c>
      <c r="E10" s="53">
        <v>6.7020639393043187</v>
      </c>
      <c r="F10" s="53">
        <v>6.7690389717539716</v>
      </c>
      <c r="G10" s="53">
        <v>5.8591405976871407</v>
      </c>
      <c r="H10" s="53">
        <v>6.2125556617896338</v>
      </c>
      <c r="I10" s="53">
        <v>6.3477704220666347</v>
      </c>
      <c r="J10" s="53">
        <v>6.5823052910116306</v>
      </c>
      <c r="K10" s="53">
        <v>6.5460616964169569</v>
      </c>
      <c r="L10" s="53">
        <v>6.5331977818539597</v>
      </c>
      <c r="M10" s="53">
        <v>7.0461010057550304</v>
      </c>
      <c r="N10" s="53">
        <v>7.000317764676999</v>
      </c>
      <c r="O10" s="53">
        <v>7.4488449297420498</v>
      </c>
      <c r="P10" s="53">
        <v>7.5608049980124239</v>
      </c>
      <c r="Q10" s="53">
        <v>7.1702983356088446</v>
      </c>
      <c r="R10" s="53">
        <v>7.2577462632359815</v>
      </c>
      <c r="S10" s="53">
        <v>7.7987763538424941</v>
      </c>
      <c r="T10" s="53">
        <v>7.7585114404867026</v>
      </c>
      <c r="U10" s="53">
        <v>6.8620000867662823</v>
      </c>
      <c r="V10" s="53">
        <v>6.2341867080424098</v>
      </c>
      <c r="W10" s="53">
        <v>5.9429564420689331</v>
      </c>
    </row>
    <row r="11" spans="1:23" x14ac:dyDescent="0.25">
      <c r="B11" s="34" t="s">
        <v>161</v>
      </c>
      <c r="C11" s="34" t="s">
        <v>160</v>
      </c>
      <c r="D11" s="53"/>
      <c r="E11" s="53"/>
      <c r="F11" s="53"/>
      <c r="G11" s="53"/>
      <c r="H11" s="53"/>
      <c r="I11" s="53"/>
      <c r="J11" s="53"/>
      <c r="K11" s="53">
        <v>8.0115094183678828</v>
      </c>
      <c r="L11" s="53">
        <v>8.074897848757379</v>
      </c>
      <c r="M11" s="53">
        <v>8.3576347564416018</v>
      </c>
      <c r="N11" s="53">
        <v>8.6581445456161319</v>
      </c>
      <c r="O11" s="53">
        <v>8.7654585062445172</v>
      </c>
      <c r="P11" s="53">
        <v>8.9985474212970171</v>
      </c>
      <c r="Q11" s="53">
        <v>9.1298605743306958</v>
      </c>
      <c r="R11" s="53">
        <v>9.12003936380402</v>
      </c>
      <c r="S11" s="53">
        <v>9.3792613636363633</v>
      </c>
      <c r="T11" s="53">
        <v>9.4239002735524462</v>
      </c>
      <c r="U11" s="53">
        <v>9.2035236888266354</v>
      </c>
      <c r="V11" s="53">
        <v>8.7991899304743484</v>
      </c>
      <c r="W11" s="53"/>
    </row>
    <row r="12" spans="1:23" x14ac:dyDescent="0.25">
      <c r="B12" s="45" t="s">
        <v>36</v>
      </c>
      <c r="C12" s="45" t="s">
        <v>93</v>
      </c>
      <c r="D12" s="55">
        <v>7.2038018563828699</v>
      </c>
      <c r="E12" s="55">
        <v>7.3009840342212327</v>
      </c>
      <c r="F12" s="55">
        <v>7.1278987048036742</v>
      </c>
      <c r="G12" s="55">
        <v>5.9313622133214112</v>
      </c>
      <c r="H12" s="55">
        <v>5.8521822633848872</v>
      </c>
      <c r="I12" s="55">
        <v>6.0681049655319219</v>
      </c>
      <c r="J12" s="55">
        <v>5.8807324413044553</v>
      </c>
      <c r="K12" s="55">
        <v>6.0496568413039791</v>
      </c>
      <c r="L12" s="55">
        <v>6.7991888526893751</v>
      </c>
      <c r="M12" s="55">
        <v>6.9871939842039703</v>
      </c>
      <c r="N12" s="55">
        <v>6.9682280025101715</v>
      </c>
      <c r="O12" s="55">
        <v>7.1656280030617259</v>
      </c>
      <c r="P12" s="55">
        <v>7.4609794618235554</v>
      </c>
      <c r="Q12" s="55">
        <v>7.1189426760547763</v>
      </c>
      <c r="R12" s="55">
        <v>7.5900145956527192</v>
      </c>
      <c r="S12" s="55">
        <v>7.8818738835780762</v>
      </c>
      <c r="T12" s="55">
        <v>8.4183430511961692</v>
      </c>
      <c r="U12" s="55">
        <v>8.0160849455043106</v>
      </c>
      <c r="V12" s="55">
        <v>7.9268394309577461</v>
      </c>
      <c r="W12" s="55"/>
    </row>
    <row r="13" spans="1:23" x14ac:dyDescent="0.25">
      <c r="A13" s="38"/>
      <c r="C13" s="31"/>
      <c r="D13" s="31"/>
      <c r="E13" s="31"/>
      <c r="F13" s="31"/>
      <c r="G13" s="31"/>
    </row>
    <row r="14" spans="1:23" x14ac:dyDescent="0.25">
      <c r="A14" s="38"/>
      <c r="B14" s="20" t="s">
        <v>197</v>
      </c>
      <c r="C14" s="31"/>
      <c r="D14" s="31"/>
      <c r="E14" s="31"/>
      <c r="F14" s="31"/>
      <c r="G14" s="31"/>
    </row>
    <row r="15" spans="1:23" x14ac:dyDescent="0.25">
      <c r="A15" s="38"/>
      <c r="B15" s="20" t="s">
        <v>198</v>
      </c>
      <c r="C15" s="31"/>
      <c r="D15" s="31"/>
      <c r="E15" s="31"/>
      <c r="F15" s="31"/>
      <c r="G15" s="31"/>
    </row>
    <row r="16" spans="1:23" x14ac:dyDescent="0.25">
      <c r="A16" s="38"/>
      <c r="C16" s="31"/>
      <c r="D16" s="31"/>
      <c r="E16" s="31"/>
      <c r="F16" s="31"/>
      <c r="G16" s="31"/>
    </row>
    <row r="17" spans="2:2" x14ac:dyDescent="0.25">
      <c r="B17" s="20" t="s">
        <v>199</v>
      </c>
    </row>
    <row r="18" spans="2:2" x14ac:dyDescent="0.25">
      <c r="B18" s="20" t="s">
        <v>200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Tav_01</vt:lpstr>
      <vt:lpstr>Tav_02</vt:lpstr>
      <vt:lpstr>Tav_03</vt:lpstr>
      <vt:lpstr>Tav_04</vt:lpstr>
      <vt:lpstr>Tav_05</vt:lpstr>
      <vt:lpstr>Fig_01</vt:lpstr>
      <vt:lpstr>Fig_02</vt:lpstr>
      <vt:lpstr>Fig_03</vt:lpstr>
      <vt:lpstr>Fig_04</vt:lpstr>
      <vt:lpstr>Fig_05</vt:lpstr>
      <vt:lpstr>Fig_06</vt:lpstr>
      <vt:lpstr>Fig_07</vt:lpstr>
      <vt:lpstr>Fig_08</vt:lpstr>
      <vt:lpstr>Fig_09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2024-01-26T15:01:50Z</dcterms:created>
  <dcterms:modified xsi:type="dcterms:W3CDTF">2026-01-22T10:11:55Z</dcterms:modified>
</cp:coreProperties>
</file>