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siride-fs\group\main\erit\private\ERIT_SUL_2020\lavorazione_tavole\"/>
    </mc:Choice>
  </mc:AlternateContent>
  <bookViews>
    <workbookView xWindow="0" yWindow="0" windowWidth="28800" windowHeight="14100" tabRatio="945" firstSheet="9" activeTab="38"/>
  </bookViews>
  <sheets>
    <sheet name="a1.1" sheetId="51" r:id="rId1"/>
    <sheet name="a1.2" sheetId="52" r:id="rId2"/>
    <sheet name="a2.1" sheetId="79" r:id="rId3"/>
    <sheet name="a2.2" sheetId="50" r:id="rId4"/>
    <sheet name="a2.3" sheetId="80" r:id="rId5"/>
    <sheet name="a2.4" sheetId="83" r:id="rId6"/>
    <sheet name="a2.5" sheetId="81" r:id="rId7"/>
    <sheet name="a2.6" sheetId="82" r:id="rId8"/>
    <sheet name="a2.7" sheetId="42" r:id="rId9"/>
    <sheet name="a2.8" sheetId="43" r:id="rId10"/>
    <sheet name="a2.9" sheetId="78" r:id="rId11"/>
    <sheet name="a3.1" sheetId="88" r:id="rId12"/>
    <sheet name="a3.2" sheetId="84" r:id="rId13"/>
    <sheet name="a3.3" sheetId="85" r:id="rId14"/>
    <sheet name="a3.4" sheetId="61" r:id="rId15"/>
    <sheet name="a3.5" sheetId="86" r:id="rId16"/>
    <sheet name="a4.1" sheetId="71" r:id="rId17"/>
    <sheet name="a4.2" sheetId="72" r:id="rId18"/>
    <sheet name="a4.3" sheetId="90" r:id="rId19"/>
    <sheet name="a4.4" sheetId="45" r:id="rId20"/>
    <sheet name="a4.5" sheetId="46" r:id="rId21"/>
    <sheet name="a4.6" sheetId="47" r:id="rId22"/>
    <sheet name="a4.7" sheetId="73" r:id="rId23"/>
    <sheet name="a5.1" sheetId="63" r:id="rId24"/>
    <sheet name="a5.2" sheetId="64" r:id="rId25"/>
    <sheet name="a5.3" sheetId="55" r:id="rId26"/>
    <sheet name="a5.4" sheetId="56" r:id="rId27"/>
    <sheet name="a5.5" sheetId="57" r:id="rId28"/>
    <sheet name="a5.6" sheetId="58" r:id="rId29"/>
    <sheet name="a5.7" sheetId="59" r:id="rId30"/>
    <sheet name="a5.8" sheetId="60" r:id="rId31"/>
    <sheet name="a5.9" sheetId="65" r:id="rId32"/>
    <sheet name="a5.10" sheetId="53" r:id="rId33"/>
    <sheet name="a5.11" sheetId="62" r:id="rId34"/>
    <sheet name="a5.12" sheetId="66" r:id="rId35"/>
    <sheet name="a5.13" sheetId="67" r:id="rId36"/>
    <sheet name="a5.14" sheetId="68" r:id="rId37"/>
    <sheet name="a5.15" sheetId="69" r:id="rId38"/>
    <sheet name="a5.16" sheetId="70" r:id="rId39"/>
    <sheet name="a6.1" sheetId="75" r:id="rId40"/>
    <sheet name="a6.2" sheetId="76" r:id="rId41"/>
    <sheet name="a6.3" sheetId="77" r:id="rId42"/>
  </sheets>
  <externalReferences>
    <externalReference r:id="rId43"/>
    <externalReference r:id="rId44"/>
    <externalReference r:id="rId45"/>
    <externalReference r:id="rId46"/>
  </externalReferences>
  <definedNames>
    <definedName name="_FilterDatabase" localSheetId="0" hidden="1">'a1.1'!$A$6:$G$32</definedName>
    <definedName name="_FilterDatabase" localSheetId="1" hidden="1">'a1.2'!$A$7:$G$33</definedName>
    <definedName name="_FilterDatabase" localSheetId="14" hidden="1">'a3.4'!$A$7:$I$29</definedName>
    <definedName name="_FilterDatabase" localSheetId="16" hidden="1">'a4.1'!$S$7:$Y$7</definedName>
    <definedName name="_FilterDatabase" localSheetId="17" hidden="1">'a4.2'!$A$6:$F$14</definedName>
    <definedName name="_FilterDatabase" localSheetId="18" hidden="1">'a4.3'!$A$8:$K$33</definedName>
    <definedName name="_FilterDatabase" localSheetId="20" hidden="1">'a4.5'!#REF!</definedName>
    <definedName name="_FilterDatabase" localSheetId="21" hidden="1">'a4.6'!$A$7:$G$17</definedName>
    <definedName name="_FilterDatabase" localSheetId="22" hidden="1">'a4.7'!$A$8:$D$20</definedName>
    <definedName name="_FilterDatabase" localSheetId="23" hidden="1">'a5.1'!$A$7:$G$40</definedName>
    <definedName name="_FilterDatabase" localSheetId="39" hidden="1">'a6.1'!$A$9:$J$36</definedName>
    <definedName name="_FilterDatabase" localSheetId="40" hidden="1">'a6.2'!$A$7:$I$34</definedName>
    <definedName name="_FilterDatabase" localSheetId="41" hidden="1">'a6.3'!$A$7:$I$34</definedName>
    <definedName name="a">#REF!</definedName>
    <definedName name="aaa">#REF!</definedName>
    <definedName name="alfa_altobasso">#REF!</definedName>
    <definedName name="ANNO_INIZ">[1]PARAMETRI!$C$5</definedName>
    <definedName name="ASS_anno">#REF!</definedName>
    <definedName name="ASS_area">#REF!</definedName>
    <definedName name="ASS_assunti">#REF!</definedName>
    <definedName name="ASS_classe">#REF!</definedName>
    <definedName name="ASS_codreg">#REF!</definedName>
    <definedName name="ASS_enti">#REF!</definedName>
    <definedName name="ASS_regione">#REF!</definedName>
    <definedName name="ASS_tipoente">#REF!</definedName>
    <definedName name="ASS_tipreg">#REF!</definedName>
    <definedName name="asx">#REF!</definedName>
    <definedName name="bbbbb">#REF!</definedName>
    <definedName name="BISS_PERIODO">[2]PARAMETRI!#REF!</definedName>
    <definedName name="cccc">#REF!</definedName>
    <definedName name="CESS_anno">#REF!</definedName>
    <definedName name="CESS_area">#REF!</definedName>
    <definedName name="CESS_cessati">#REF!</definedName>
    <definedName name="CESS_classe">#REF!</definedName>
    <definedName name="CESS_codreg">#REF!</definedName>
    <definedName name="CESS_enti">#REF!</definedName>
    <definedName name="CESS_regione">#REF!</definedName>
    <definedName name="CESS_tipoente">#REF!</definedName>
    <definedName name="CESS_tipreg">#REF!</definedName>
    <definedName name="codreg">'[3]cod reg'!$A$1:$B$24</definedName>
    <definedName name="Comuni">#REF!</definedName>
    <definedName name="ddd">#REF!</definedName>
    <definedName name="eee">#REF!</definedName>
    <definedName name="ETAq_anno">#REF!</definedName>
    <definedName name="ETAq_area">#REF!</definedName>
    <definedName name="ETAq_clasdim">#REF!</definedName>
    <definedName name="ETAq_classe">#REF!</definedName>
    <definedName name="ETAq_codreg">#REF!</definedName>
    <definedName name="ETAq_quota">#REF!</definedName>
    <definedName name="ETAq_regione">#REF!</definedName>
    <definedName name="ETAq_tipoente">#REF!</definedName>
    <definedName name="ETAq_tiporeg">#REF!</definedName>
    <definedName name="etaq2_anno">#REF!</definedName>
    <definedName name="etaq2_clasdim">#REF!</definedName>
    <definedName name="etaq2_classe">#REF!</definedName>
    <definedName name="etaq2_quota">#REF!</definedName>
    <definedName name="etaq2_tipoente">#REF!</definedName>
    <definedName name="etaq2_tipoente2">#REF!</definedName>
    <definedName name="etaq2_voce">#REF!</definedName>
    <definedName name="etaq2_voce2">#REF!</definedName>
    <definedName name="etaq22_quota">#REF!</definedName>
    <definedName name="ewfe">#REF!</definedName>
    <definedName name="fadfafafare">#REF!</definedName>
    <definedName name="fasfafafad">#REF!</definedName>
    <definedName name="fefsa">#REF!</definedName>
    <definedName name="fff">#REF!</definedName>
    <definedName name="ffffffffffgfd">#REF!</definedName>
    <definedName name="fsfdafs">#REF!</definedName>
    <definedName name="ggg">#REF!</definedName>
    <definedName name="gggggg">#REF!</definedName>
    <definedName name="gsrgsgd">#REF!</definedName>
    <definedName name="hhh">#REF!</definedName>
    <definedName name="hhhhhhh">#REF!</definedName>
    <definedName name="iii">#REF!</definedName>
    <definedName name="imprese">[3]reditte_12!$A$1:$Z$127</definedName>
    <definedName name="j1_">#REF!</definedName>
    <definedName name="j12_">#REF!</definedName>
    <definedName name="jjjjj">[2]PARAMETRI!#REF!</definedName>
    <definedName name="JO">#REF!</definedName>
    <definedName name="JO2_">#REF!</definedName>
    <definedName name="jut">#REF!</definedName>
    <definedName name="k1_">#REF!</definedName>
    <definedName name="k12_">#REF!</definedName>
    <definedName name="kkk">#REF!</definedName>
    <definedName name="lkuoilu">#REF!</definedName>
    <definedName name="lll">#REF!</definedName>
    <definedName name="lllll">#REF!</definedName>
    <definedName name="mmm">#REF!</definedName>
    <definedName name="mmmm">#REF!</definedName>
    <definedName name="nnn">#REF!</definedName>
    <definedName name="nnnn">#REF!</definedName>
    <definedName name="nuove_province_sardegna">#REF!</definedName>
    <definedName name="òoiòi">#REF!</definedName>
    <definedName name="ooo">#REF!</definedName>
    <definedName name="ouiouio">#REF!</definedName>
    <definedName name="OUT_ASSUNTI2_T">#REF!</definedName>
    <definedName name="OUT_CESSATI2_T">#REF!</definedName>
    <definedName name="OUT_ETA_dim3_T">#REF!</definedName>
    <definedName name="OUT_ETA_dim4_T">#REF!</definedName>
    <definedName name="OUT_eta_q1_T">#REF!</definedName>
    <definedName name="OUT_eta_q2_T">#REF!</definedName>
    <definedName name="OUT_OCC_CAT2_F">#REF!</definedName>
    <definedName name="OUT_OCC_CAT2_T">#REF!</definedName>
    <definedName name="OUT_OCC_CAT3_F">#REF!</definedName>
    <definedName name="OUT_OCC_CAT3_T">#REF!</definedName>
    <definedName name="OUT_OCC_DIM3_F">#REF!</definedName>
    <definedName name="OUT_OCC_DIM3_T">#REF!</definedName>
    <definedName name="OUT_TIT_dim3_T">#REF!</definedName>
    <definedName name="OUT_TIT_dim4_T">#REF!</definedName>
    <definedName name="OUT_tit_q1_T">#REF!</definedName>
    <definedName name="OUT_tit_q2_T">#REF!</definedName>
    <definedName name="PO">#REF!</definedName>
    <definedName name="PopxaddItaA0">#REF!</definedName>
    <definedName name="PopxaddItaA1">#REF!</definedName>
    <definedName name="PopxaddItaA2">#REF!</definedName>
    <definedName name="PopxaddItaA3">#REF!</definedName>
    <definedName name="PopxaddMacA0">#REF!</definedName>
    <definedName name="PopxaddMacA1">#REF!</definedName>
    <definedName name="PopxaddMacA2">#REF!</definedName>
    <definedName name="PopxaddMacA3">#REF!</definedName>
    <definedName name="PopxaddRegA0">#REF!</definedName>
    <definedName name="PopxaddRegA1">#REF!</definedName>
    <definedName name="PopxaddRegA2">#REF!</definedName>
    <definedName name="PopxaddRegA3">#REF!</definedName>
    <definedName name="ppp">#REF!</definedName>
    <definedName name="PRIMARIGA">[4]METAWORK!$B$2</definedName>
    <definedName name="PRIMARIGAF">[4]METAWORK!$B$1</definedName>
    <definedName name="prr">#REF!</definedName>
    <definedName name="qqq">#REF!</definedName>
    <definedName name="reqteat">#REF!</definedName>
    <definedName name="rewrw">#REF!</definedName>
    <definedName name="rr">[2]PARAMETRI!#REF!</definedName>
    <definedName name="rrr">#REF!</definedName>
    <definedName name="sss">#REF!</definedName>
    <definedName name="T1R1A1">#REF!</definedName>
    <definedName name="T1R1A2">#REF!</definedName>
    <definedName name="T1R1A3">#REF!</definedName>
    <definedName name="T1R1C1A1">#REF!</definedName>
    <definedName name="T1R1C1A2">#REF!</definedName>
    <definedName name="T1R1C1A3">#REF!</definedName>
    <definedName name="T1R2A1">#REF!</definedName>
    <definedName name="T1R2A2">#REF!</definedName>
    <definedName name="T1R2A3">#REF!</definedName>
    <definedName name="T1R3A1">#REF!</definedName>
    <definedName name="T1R3A2">#REF!</definedName>
    <definedName name="T1R3A3">#REF!</definedName>
    <definedName name="T6R1C1A0">#REF!</definedName>
    <definedName name="T6R1C1A1">#REF!</definedName>
    <definedName name="T6R1C1A2">#REF!</definedName>
    <definedName name="T6R1C1A3">#REF!</definedName>
    <definedName name="T6R1C3A1">#REF!</definedName>
    <definedName name="T6R1C3A2">#REF!</definedName>
    <definedName name="T6R1C3A3">#REF!</definedName>
    <definedName name="T6R2C1A0">#REF!</definedName>
    <definedName name="T6R2C1A1">#REF!</definedName>
    <definedName name="T6R2C1A2">#REF!</definedName>
    <definedName name="T6R2C1A3">#REF!</definedName>
    <definedName name="T6R2C3A1">#REF!</definedName>
    <definedName name="T6R2C3A2">#REF!</definedName>
    <definedName name="T6R2C3A3">#REF!</definedName>
    <definedName name="T6R3C1A0">#REF!</definedName>
    <definedName name="T6R3C1A1">#REF!</definedName>
    <definedName name="T6R3C1A2">#REF!</definedName>
    <definedName name="T6R3C1A3">#REF!</definedName>
    <definedName name="T6R3C3A1">#REF!</definedName>
    <definedName name="T6R3C3A2">#REF!</definedName>
    <definedName name="T6R3C3A3">#REF!</definedName>
    <definedName name="T6R4BC1A0">#REF!</definedName>
    <definedName name="T6R4BC1A3">#REF!</definedName>
    <definedName name="T6R4bisC1A0">#REF!</definedName>
    <definedName name="T6R4bisC1A1">#REF!</definedName>
    <definedName name="T6R4bisC1A2">#REF!</definedName>
    <definedName name="T6R4bisC1A3">#REF!</definedName>
    <definedName name="T6R4bisC3A1">#REF!</definedName>
    <definedName name="T6R4bisC3A2">#REF!</definedName>
    <definedName name="T6R4bisC3A3">#REF!</definedName>
    <definedName name="T6R4C1A0">#REF!</definedName>
    <definedName name="T6R4C1A1">#REF!</definedName>
    <definedName name="T6R4C1A2">#REF!</definedName>
    <definedName name="T6R4C1A3">#REF!</definedName>
    <definedName name="T6R4C3A1">#REF!</definedName>
    <definedName name="T6R4C3A2">#REF!</definedName>
    <definedName name="T6R4C3A3">#REF!</definedName>
    <definedName name="T6R5C1A0">#REF!</definedName>
    <definedName name="T6R5C1A1">#REF!</definedName>
    <definedName name="T6R5C1A2">#REF!</definedName>
    <definedName name="T6R5C1A3">#REF!</definedName>
    <definedName name="T6R5C3A1">#REF!</definedName>
    <definedName name="T6R5C3A2">#REF!</definedName>
    <definedName name="T6R5C3A3">#REF!</definedName>
    <definedName name="T6R6C1A0">#REF!</definedName>
    <definedName name="T6R6C1A1">#REF!</definedName>
    <definedName name="T6R6C1A2">#REF!</definedName>
    <definedName name="T6R6C1A3">#REF!</definedName>
    <definedName name="T6R6C3A1">#REF!</definedName>
    <definedName name="T6R6C3A2">#REF!</definedName>
    <definedName name="T6R6C3A3">#REF!</definedName>
    <definedName name="T6ULTIMO1">#REF!</definedName>
    <definedName name="Tabella1">#REF!</definedName>
    <definedName name="tasgsrsr">#REF!</definedName>
    <definedName name="tfyjfj">#REF!</definedName>
    <definedName name="TITq_anno">#REF!</definedName>
    <definedName name="TITq_area">#REF!</definedName>
    <definedName name="TITq_clasdim">#REF!</definedName>
    <definedName name="TITq_classe">#REF!</definedName>
    <definedName name="TITq_codreg">#REF!</definedName>
    <definedName name="TITq_quota">#REF!</definedName>
    <definedName name="TITq_regione">#REF!</definedName>
    <definedName name="TITq_tipoente">#REF!</definedName>
    <definedName name="TITq_tiporeg">#REF!</definedName>
    <definedName name="TITq2_anno">#REF!</definedName>
    <definedName name="TITq2_clasdim">#REF!</definedName>
    <definedName name="TITq2_classe">#REF!</definedName>
    <definedName name="TITq2_quota">#REF!</definedName>
    <definedName name="TITq2_tipoente">#REF!</definedName>
    <definedName name="TITq2_voce">#REF!</definedName>
    <definedName name="tttt">#REF!</definedName>
    <definedName name="tyt">#REF!</definedName>
    <definedName name="uutiyu">#REF!</definedName>
    <definedName name="uuu">#REF!</definedName>
    <definedName name="vcssf">#REF!</definedName>
    <definedName name="vvvv">#REF!</definedName>
    <definedName name="www">#REF!</definedName>
    <definedName name="xxx">#REF!</definedName>
    <definedName name="ytyrty">#REF!</definedName>
    <definedName name="yyy">#REF!</definedName>
    <definedName name="zzz">#REF!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 i="90" l="1"/>
  <c r="K9" i="90"/>
  <c r="K10" i="90"/>
  <c r="K11" i="90"/>
  <c r="G12" i="90"/>
  <c r="H12" i="90"/>
  <c r="I12" i="90"/>
  <c r="J12" i="90"/>
  <c r="K13" i="90"/>
  <c r="K14" i="90"/>
  <c r="K15" i="90"/>
  <c r="K16" i="90"/>
  <c r="G17" i="90"/>
  <c r="H17" i="90"/>
  <c r="I17" i="90"/>
  <c r="J17" i="90"/>
  <c r="K18" i="90"/>
  <c r="K19" i="90"/>
  <c r="K20" i="90"/>
  <c r="K21" i="90"/>
  <c r="G22" i="90"/>
  <c r="H22" i="90"/>
  <c r="H23" i="90" s="1"/>
  <c r="I22" i="90"/>
  <c r="I23" i="90" s="1"/>
  <c r="I33" i="90" s="1"/>
  <c r="J22" i="90"/>
  <c r="G23" i="90"/>
  <c r="K24" i="90"/>
  <c r="K25" i="90"/>
  <c r="K26" i="90"/>
  <c r="K27" i="90"/>
  <c r="K28" i="90"/>
  <c r="K29" i="90"/>
  <c r="K30" i="90"/>
  <c r="K31" i="90"/>
  <c r="G32" i="90"/>
  <c r="H32" i="90"/>
  <c r="I32" i="90"/>
  <c r="J32" i="90"/>
  <c r="K32" i="90" l="1"/>
  <c r="K22" i="90"/>
  <c r="K17" i="90"/>
  <c r="J23" i="90"/>
  <c r="J33" i="90" s="1"/>
  <c r="K12" i="90"/>
  <c r="H33" i="90"/>
  <c r="G33" i="90"/>
  <c r="K23" i="90" l="1"/>
  <c r="K33" i="90"/>
  <c r="F4" i="64"/>
  <c r="E4" i="64"/>
  <c r="D4" i="64"/>
  <c r="C4" i="64" l="1"/>
  <c r="B4" i="64" s="1"/>
</calcChain>
</file>

<file path=xl/sharedStrings.xml><?xml version="1.0" encoding="utf-8"?>
<sst xmlns="http://schemas.openxmlformats.org/spreadsheetml/2006/main" count="1568" uniqueCount="610">
  <si>
    <t>Sud e Isole</t>
  </si>
  <si>
    <t>Italia</t>
  </si>
  <si>
    <t>VOCI</t>
  </si>
  <si>
    <t>Centro</t>
  </si>
  <si>
    <t>Nord Est</t>
  </si>
  <si>
    <t>Nord Ovest</t>
  </si>
  <si>
    <t>Servizi</t>
  </si>
  <si>
    <t>Costruzioni</t>
  </si>
  <si>
    <t>Totale imprese</t>
  </si>
  <si>
    <t>Tavola a2.1</t>
  </si>
  <si>
    <t>Attività manifatturiere</t>
  </si>
  <si>
    <t xml:space="preserve">Servizi </t>
  </si>
  <si>
    <t>Solo moratoria</t>
  </si>
  <si>
    <t>Totale misure</t>
  </si>
  <si>
    <t>Imprese medio-grandi</t>
  </si>
  <si>
    <r>
      <t xml:space="preserve">Imprese piccole </t>
    </r>
    <r>
      <rPr>
        <sz val="8"/>
        <color theme="1"/>
        <rFont val="Arial"/>
        <family val="2"/>
      </rPr>
      <t>(2)</t>
    </r>
  </si>
  <si>
    <t>Settore di attività economica</t>
  </si>
  <si>
    <t>Classe dimensionale</t>
  </si>
  <si>
    <t>Imprese piccole (2)</t>
  </si>
  <si>
    <r>
      <t xml:space="preserve">Moratorie: incidenza sulle consistenze di fine periodo </t>
    </r>
    <r>
      <rPr>
        <sz val="8"/>
        <color theme="1"/>
        <rFont val="Arial"/>
        <family val="2"/>
      </rPr>
      <t>(1)</t>
    </r>
  </si>
  <si>
    <t>(valori percentuali)</t>
  </si>
  <si>
    <r>
      <t>Lavoro agile dei lavoratori dipendenti</t>
    </r>
    <r>
      <rPr>
        <sz val="8"/>
        <rFont val="Arial"/>
        <family val="2"/>
      </rPr>
      <t xml:space="preserve"> (1)</t>
    </r>
  </si>
  <si>
    <t>2019 settore privato (2)</t>
  </si>
  <si>
    <t>2020 settore privato (2)</t>
  </si>
  <si>
    <t>Quota effettiva</t>
  </si>
  <si>
    <t>Pubblico (4)</t>
  </si>
  <si>
    <t>Servizi ad alta intensità di conoscenza (3)</t>
  </si>
  <si>
    <t>Servizi a bassa intensità di conoscenza (2)</t>
  </si>
  <si>
    <t>Industria</t>
  </si>
  <si>
    <r>
      <t>Peso della classe dimensionale</t>
    </r>
    <r>
      <rPr>
        <sz val="8"/>
        <color indexed="8"/>
        <rFont val="Arial"/>
        <family val="2"/>
      </rPr>
      <t xml:space="preserve"> (2)</t>
    </r>
  </si>
  <si>
    <t>Non disponibile</t>
  </si>
  <si>
    <t>250 e oltre</t>
  </si>
  <si>
    <t>fino a 10</t>
  </si>
  <si>
    <t>ANNI</t>
  </si>
  <si>
    <t>AREE GEOGRAFICHE</t>
  </si>
  <si>
    <t>11-19</t>
  </si>
  <si>
    <t>20-49</t>
  </si>
  <si>
    <t>50-249</t>
  </si>
  <si>
    <t>Investimenti per tipologia e area geografica, con e senza fruizione di incentivi</t>
  </si>
  <si>
    <t>senza incentivi</t>
  </si>
  <si>
    <t>incentivi</t>
  </si>
  <si>
    <t>Auto elettriche</t>
  </si>
  <si>
    <t>AREA
GEOGRAFICA</t>
  </si>
  <si>
    <t>….</t>
  </si>
  <si>
    <t>Sardegna</t>
  </si>
  <si>
    <t>Sicilia</t>
  </si>
  <si>
    <t>Calabria</t>
  </si>
  <si>
    <t>Basilicata</t>
  </si>
  <si>
    <t>Puglia</t>
  </si>
  <si>
    <t>Campania</t>
  </si>
  <si>
    <t>Molise</t>
  </si>
  <si>
    <t>Abruzzo</t>
  </si>
  <si>
    <t>Centro Nord</t>
  </si>
  <si>
    <t>Lazio</t>
  </si>
  <si>
    <t>Marche</t>
  </si>
  <si>
    <t>Umbria</t>
  </si>
  <si>
    <t>Toscana</t>
  </si>
  <si>
    <t>Emilia-Romagna</t>
  </si>
  <si>
    <t>Friuli Venezia Giulia</t>
  </si>
  <si>
    <t>Veneto</t>
  </si>
  <si>
    <t>Prov. aut. di Trento</t>
  </si>
  <si>
    <t>Prov. aut. di Bolzano</t>
  </si>
  <si>
    <t>Liguria</t>
  </si>
  <si>
    <t>Lombardia</t>
  </si>
  <si>
    <t>Piemonte</t>
  </si>
  <si>
    <t>2007-19 (2)</t>
  </si>
  <si>
    <t>2000-07 (2)</t>
  </si>
  <si>
    <t>REGIONI E AREE GEOGRAFICHE</t>
  </si>
  <si>
    <t>(variazioni percentuali)</t>
  </si>
  <si>
    <r>
      <t>Tassi di crescita del PIL</t>
    </r>
    <r>
      <rPr>
        <sz val="8"/>
        <rFont val="Arial"/>
        <family val="2"/>
      </rPr>
      <t xml:space="preserve"> (1)</t>
    </r>
  </si>
  <si>
    <t xml:space="preserve">Tavola a1.1 </t>
  </si>
  <si>
    <t>Industria in senso stretto</t>
  </si>
  <si>
    <t>Agricoltura, silvicoltura e pesca</t>
  </si>
  <si>
    <r>
      <t>Valore aggiunto per settore e area geografica</t>
    </r>
    <r>
      <rPr>
        <sz val="8"/>
        <rFont val="Arial"/>
        <family val="2"/>
      </rPr>
      <t xml:space="preserve"> (1)</t>
    </r>
  </si>
  <si>
    <t>Tavola a1.2</t>
  </si>
  <si>
    <t>utilities</t>
  </si>
  <si>
    <t>controllo (8)</t>
  </si>
  <si>
    <t>collegamento (7)</t>
  </si>
  <si>
    <t>minoritaria (6)</t>
  </si>
  <si>
    <t>società di capitali</t>
  </si>
  <si>
    <t>fuori area (5)</t>
  </si>
  <si>
    <t>attive</t>
  </si>
  <si>
    <t>di cui (in percentuale):</t>
  </si>
  <si>
    <t>pro capite (milione di abitanti)</t>
  </si>
  <si>
    <t>Comuni (2)</t>
  </si>
  <si>
    <t>Province e Città metropolitane</t>
  </si>
  <si>
    <t>Regione</t>
  </si>
  <si>
    <t>(unità, valori percentuali)</t>
  </si>
  <si>
    <t>Costo del lavoro per addetto</t>
  </si>
  <si>
    <t>Costo del lavoro/ valore della produzione</t>
  </si>
  <si>
    <t>ROA (2)</t>
  </si>
  <si>
    <t>Servizi a rete</t>
  </si>
  <si>
    <t>(unità, valori percentuali, euro)</t>
  </si>
  <si>
    <t>Imprese partecipate con bilancio</t>
  </si>
  <si>
    <t>Numerosità</t>
  </si>
  <si>
    <t>Rinuncia a prestazioni sanitarie</t>
  </si>
  <si>
    <t>Difficoltà di accesso al Pronto soccorso</t>
  </si>
  <si>
    <t>Difficoltà di accesso alle farmacie</t>
  </si>
  <si>
    <t>Percentuale di famiglie con almeno 5 componenti</t>
  </si>
  <si>
    <t>Uscita precoce dal sistema di istruzione</t>
  </si>
  <si>
    <t>Percentuale popolazione con al massimo licenza media</t>
  </si>
  <si>
    <t>Indice di grave deprivazione materiale</t>
  </si>
  <si>
    <t xml:space="preserve">Indice di povertà </t>
  </si>
  <si>
    <t>Reddito medio disponibile pro capite</t>
  </si>
  <si>
    <t>Contesto economico e sociale</t>
  </si>
  <si>
    <t>Tasso standardizzato di gravi limitazioni nelle attività</t>
  </si>
  <si>
    <t>Tasso standardizzato di almeno due cronicità (3)</t>
  </si>
  <si>
    <t>Stato di salute</t>
  </si>
  <si>
    <t>Percentuale di persone inattive</t>
  </si>
  <si>
    <t>Percentuale soggetti con consumo alcol a rischio</t>
  </si>
  <si>
    <t>Percentuale di fumatori (età superiore a 15 anni)</t>
  </si>
  <si>
    <t>Stili di vita</t>
  </si>
  <si>
    <t>Indice di dipendenza anziani (2)</t>
  </si>
  <si>
    <t>Indice di dipendenza strutturale (1)</t>
  </si>
  <si>
    <t>Demografia</t>
  </si>
  <si>
    <t>(valori e valori percentuali)</t>
  </si>
  <si>
    <t>Numero di strutture ogni 100.000 abitanti</t>
  </si>
  <si>
    <t>Numero di strutture</t>
  </si>
  <si>
    <t>Case della salute</t>
  </si>
  <si>
    <t>Altra assistenza</t>
  </si>
  <si>
    <t>Riabilitativa (ex art. 26)</t>
  </si>
  <si>
    <t>Residenziale</t>
  </si>
  <si>
    <t>Ambulatori</t>
  </si>
  <si>
    <t>Consultori</t>
  </si>
  <si>
    <t>Distretti attivati</t>
  </si>
  <si>
    <t xml:space="preserve">   analisi di laboratorio</t>
  </si>
  <si>
    <t xml:space="preserve">   specialistiche e diagnostiche</t>
  </si>
  <si>
    <t>Prestazioni totali</t>
  </si>
  <si>
    <t xml:space="preserve">per struttura </t>
  </si>
  <si>
    <t>pro capite</t>
  </si>
  <si>
    <t>(valori)</t>
  </si>
  <si>
    <t xml:space="preserve">Numero </t>
  </si>
  <si>
    <t>Psicologi</t>
  </si>
  <si>
    <t>Medicina dei servizi</t>
  </si>
  <si>
    <t>Specialisti ambulatoriali</t>
  </si>
  <si>
    <t>Continuità assistenziale</t>
  </si>
  <si>
    <t>Pediatri di libera scelta</t>
  </si>
  <si>
    <t>Maggiore anzianità (2)</t>
  </si>
  <si>
    <t>Giornate per utente</t>
  </si>
  <si>
    <t xml:space="preserve">Posti letto </t>
  </si>
  <si>
    <t>Assistenza residenziale e semiresidenziale</t>
  </si>
  <si>
    <t xml:space="preserve">Totale </t>
  </si>
  <si>
    <t>Semi-residenziale</t>
  </si>
  <si>
    <t>Esercizio attività 
in forma associata (3)</t>
  </si>
  <si>
    <t>Oltre valore soglia 
per numero di pazienti (1)</t>
  </si>
  <si>
    <r>
      <rPr>
        <i/>
        <sz val="8"/>
        <color rgb="FF000000"/>
        <rFont val="Arial"/>
        <family val="2"/>
      </rPr>
      <t>di cui</t>
    </r>
    <r>
      <rPr>
        <sz val="8"/>
        <color rgb="FF000000"/>
        <rFont val="Arial"/>
        <family val="2"/>
      </rPr>
      <t>: anziani 
(65+)</t>
    </r>
  </si>
  <si>
    <t>Assist. primaria</t>
  </si>
  <si>
    <t>Emergen. sanitaria</t>
  </si>
  <si>
    <t>Totale personale in conv.</t>
  </si>
  <si>
    <t>Altro</t>
  </si>
  <si>
    <t>Ore per caso</t>
  </si>
  <si>
    <t>Ore per abitante (1)</t>
  </si>
  <si>
    <t>Casi trattati</t>
  </si>
  <si>
    <t>Posti letto per 100.000 ab. (1)</t>
  </si>
  <si>
    <t>Casi trattati per 100 ab. (1)</t>
  </si>
  <si>
    <t>Depositi delle famiglie consumatrici per classe di giacenza a giugno 2021</t>
  </si>
  <si>
    <t>Oltre 500.000 euro</t>
  </si>
  <si>
    <t>Da 250.001 a 500.000 euro</t>
  </si>
  <si>
    <t>Da 50.001 a 250.000 euro</t>
  </si>
  <si>
    <t>Da 12.501 a 50.000 euro</t>
  </si>
  <si>
    <t>Fino a 12.500 euro</t>
  </si>
  <si>
    <t>Variazione ammontare media annua 2013-2019</t>
  </si>
  <si>
    <t>Quota sul   numero totale</t>
  </si>
  <si>
    <t>Numero</t>
  </si>
  <si>
    <t>Variazione ammontare su dodici mesi
 dic. 2020</t>
  </si>
  <si>
    <t>Variazione ammontare su dodici mesi
 giu. 2021</t>
  </si>
  <si>
    <t>Giacenza 
media</t>
  </si>
  <si>
    <t>Quota sull’ammon-tare totale</t>
  </si>
  <si>
    <t>VOCI (1)</t>
  </si>
  <si>
    <t>(unità, valori percentuali, euro, miliardi di euro, variazioni percentuali)</t>
  </si>
  <si>
    <t>Ammontare (2)</t>
  </si>
  <si>
    <t>Profittabilità (3)</t>
  </si>
  <si>
    <t>Leverage (4)</t>
  </si>
  <si>
    <r>
      <t>Fonte: elaborazioni su dati Cerved, Bureau Van Dijk, Infocamere, MEF e CPT. Eventuali mancate quadrature sono dovute all’arrotondamento delle cifre decimali.</t>
    </r>
    <r>
      <rPr>
        <i/>
        <sz val="8"/>
        <color theme="1"/>
        <rFont val="Arial"/>
        <family val="2"/>
      </rPr>
      <t xml:space="preserve">
</t>
    </r>
    <r>
      <rPr>
        <sz val="8"/>
        <color theme="1"/>
        <rFont val="Arial"/>
        <family val="2"/>
      </rPr>
      <t>(1) È stato considerato un campione di imprese attive partecipate da almeno un Ente locale, con una quota complessiva di partecipazione pubblica almeno pari al 5 per cento nel 2018, per le quali si disponeva di tutti gli indicatori. Non comprende le imprese immobiliari e finanziarie. – (2) Rapporto tra l’utile corrente ante oneri finanziari e il totale dell’attivo. – (3) Risultato di esercizio sul valore della produzione. – (4) Rapporto fra i debiti finanziari e la somma dei debiti finanziari e del patrimonio netto. – (5) Dal 50 al 100 per cento.</t>
    </r>
  </si>
  <si>
    <t>Accesso alle cure</t>
  </si>
  <si>
    <t>::</t>
  </si>
  <si>
    <t>Ospedali di comunità</t>
  </si>
  <si>
    <r>
      <t>Numero ogni 100.000 abitanti</t>
    </r>
    <r>
      <rPr>
        <sz val="8"/>
        <rFont val="Arial"/>
        <family val="2"/>
      </rPr>
      <t xml:space="preserve"> (1)</t>
    </r>
  </si>
  <si>
    <r>
      <t>Scelte per medico/Ore di assistenza per 100.000 ab.</t>
    </r>
    <r>
      <rPr>
        <sz val="8"/>
        <rFont val="Arial"/>
        <family val="2"/>
      </rPr>
      <t xml:space="preserve"> (2)</t>
    </r>
  </si>
  <si>
    <t>Entrate tributarie correnti delle Amministrazioni locali</t>
  </si>
  <si>
    <t>Vaccini ricevuti e somministrati per regione</t>
  </si>
  <si>
    <t>Riparto delle risorse nelle sei missioni del PNRR</t>
  </si>
  <si>
    <t>Fonte: Istat.
(1) Secondo i criteri metodologici definiti nel regolamento UE/2013/549 (SEC 2010). – (2) In questa voce sono registrati (con il segno negativo) i proventi derivanti dalla vendita di immobili del patrimonio pubblico.</t>
  </si>
  <si>
    <t xml:space="preserve">    in percentuale del PIL</t>
  </si>
  <si>
    <t>Indebitamento netto</t>
  </si>
  <si>
    <t>Saldo primario</t>
  </si>
  <si>
    <t xml:space="preserve">   in percentuale del PIL</t>
  </si>
  <si>
    <t>Totale spese</t>
  </si>
  <si>
    <t>Totale spese in conto capitale</t>
  </si>
  <si>
    <t>Altre spese</t>
  </si>
  <si>
    <t>Contributi agli investimenti</t>
  </si>
  <si>
    <t>Investimenti fissi lordi (2)</t>
  </si>
  <si>
    <t>Totale spese correnti</t>
  </si>
  <si>
    <t>Altre spese correnti</t>
  </si>
  <si>
    <t>Interessi</t>
  </si>
  <si>
    <t>Contributi alla produzione</t>
  </si>
  <si>
    <t>Prestazioni sociali in denaro</t>
  </si>
  <si>
    <t>Trasferimenti a enti pubblici</t>
  </si>
  <si>
    <t>Prestaz. soc. in natura acquisite sul mercato</t>
  </si>
  <si>
    <t>Consumi intermedi</t>
  </si>
  <si>
    <t>Redditi da lavoro dipendente</t>
  </si>
  <si>
    <t>Spese</t>
  </si>
  <si>
    <t>Totale entrate</t>
  </si>
  <si>
    <t>Totale entrate in conto capitale</t>
  </si>
  <si>
    <t>Altre entrate in conto capitale</t>
  </si>
  <si>
    <t>Imposte in conto capitale</t>
  </si>
  <si>
    <t>Totale entrate correnti</t>
  </si>
  <si>
    <t>Altre entrate correnti</t>
  </si>
  <si>
    <t>Redditi da capitale</t>
  </si>
  <si>
    <t>Trasferimenti da enti pubblici</t>
  </si>
  <si>
    <t>Contributi sociali figurativi</t>
  </si>
  <si>
    <t>Contributi sociali effettivi</t>
  </si>
  <si>
    <t>Imposte indirette</t>
  </si>
  <si>
    <t>Imposte dirette</t>
  </si>
  <si>
    <t>Vendite</t>
  </si>
  <si>
    <t>Entrate</t>
  </si>
  <si>
    <t>(milioni di euro)</t>
  </si>
  <si>
    <r>
      <rPr>
        <b/>
        <sz val="8"/>
        <rFont val="Arial"/>
        <family val="2"/>
      </rPr>
      <t xml:space="preserve">Conto consolidato delle Amministrazioni locali </t>
    </r>
    <r>
      <rPr>
        <sz val="8"/>
        <rFont val="Arial"/>
        <family val="2"/>
      </rPr>
      <t>(1)</t>
    </r>
  </si>
  <si>
    <t>Tavola a5.1</t>
  </si>
  <si>
    <t>Per memoria:</t>
  </si>
  <si>
    <t>Totale imposte</t>
  </si>
  <si>
    <t>Altri enti delle Amministrazioni locali</t>
  </si>
  <si>
    <t xml:space="preserve">              imposta sulla pubblicità e diritti affissioni pubbliche</t>
  </si>
  <si>
    <r>
      <t xml:space="preserve">   </t>
    </r>
    <r>
      <rPr>
        <i/>
        <sz val="8"/>
        <rFont val="Arial"/>
        <family val="2"/>
      </rPr>
      <t>di cui:</t>
    </r>
    <r>
      <rPr>
        <sz val="8"/>
        <rFont val="Arial"/>
        <family val="2"/>
      </rPr>
      <t xml:space="preserve"> imposta immobiliare (al netto aree edificabili) (2)</t>
    </r>
  </si>
  <si>
    <t>Comuni</t>
  </si>
  <si>
    <t xml:space="preserve">              imposta di trascrizione</t>
  </si>
  <si>
    <r>
      <t xml:space="preserve">   </t>
    </r>
    <r>
      <rPr>
        <i/>
        <sz val="8"/>
        <rFont val="Arial"/>
        <family val="2"/>
      </rPr>
      <t>di cui:</t>
    </r>
    <r>
      <rPr>
        <sz val="8"/>
        <rFont val="Arial"/>
        <family val="2"/>
      </rPr>
      <t xml:space="preserve"> imposta sull’assicurazione RC auto</t>
    </r>
  </si>
  <si>
    <t>Province</t>
  </si>
  <si>
    <t xml:space="preserve">              tributo speciale per deposito in discarica dei rifiuti</t>
  </si>
  <si>
    <t xml:space="preserve">              addizionale imposta gas metano</t>
  </si>
  <si>
    <t xml:space="preserve">              tasse automobilistiche (imprese)</t>
  </si>
  <si>
    <t xml:space="preserve">              quota regionale accisa oli minerali e derivati</t>
  </si>
  <si>
    <r>
      <t xml:space="preserve">   </t>
    </r>
    <r>
      <rPr>
        <i/>
        <sz val="8"/>
        <rFont val="Arial"/>
        <family val="2"/>
      </rPr>
      <t>di cui:</t>
    </r>
    <r>
      <rPr>
        <sz val="8"/>
        <rFont val="Arial"/>
        <family val="2"/>
      </rPr>
      <t xml:space="preserve"> IRAP</t>
    </r>
  </si>
  <si>
    <t>Regioni (1)</t>
  </si>
  <si>
    <t xml:space="preserve">              imposta immobiliare (aree edificabili) (2)</t>
  </si>
  <si>
    <r>
      <t xml:space="preserve">   </t>
    </r>
    <r>
      <rPr>
        <i/>
        <sz val="8"/>
        <rFont val="Arial"/>
        <family val="2"/>
      </rPr>
      <t>di cui:</t>
    </r>
    <r>
      <rPr>
        <sz val="8"/>
        <rFont val="Arial"/>
        <family val="2"/>
      </rPr>
      <t xml:space="preserve"> addizionale all’Irpef</t>
    </r>
  </si>
  <si>
    <t xml:space="preserve">              tasse automobilistiche (famiglie)</t>
  </si>
  <si>
    <t>Tavola a5.2</t>
  </si>
  <si>
    <t>Provincia autonoma di Trento</t>
  </si>
  <si>
    <t>Provincia autonoma di Bolzano</t>
  </si>
  <si>
    <t>Valle d’Aosta</t>
  </si>
  <si>
    <t>completa</t>
  </si>
  <si>
    <t>parziale</t>
  </si>
  <si>
    <t>ciclo completo</t>
  </si>
  <si>
    <t>almeno una dose</t>
  </si>
  <si>
    <t>Somministrate</t>
  </si>
  <si>
    <t>Personale scolastico</t>
  </si>
  <si>
    <t>Popolazione 12-19 anni</t>
  </si>
  <si>
    <t>Popolazione totale</t>
  </si>
  <si>
    <t>Ricevute</t>
  </si>
  <si>
    <t>Quota di vaccinati</t>
  </si>
  <si>
    <t>Dosi di vaccino</t>
  </si>
  <si>
    <t>(numero di dosi in rapporto alla popolazione vaccinabile, quote percentuali)</t>
  </si>
  <si>
    <t>Tavola a5.3</t>
  </si>
  <si>
    <t>Totale</t>
  </si>
  <si>
    <t>Programmi operativi nazionali</t>
  </si>
  <si>
    <t>Programmi operativi regionali</t>
  </si>
  <si>
    <t>Pagamenti (2)</t>
  </si>
  <si>
    <t>Impegni (2)</t>
  </si>
  <si>
    <t>Dotazione</t>
  </si>
  <si>
    <t>(milioni di euro e valori percentuali)</t>
  </si>
  <si>
    <r>
      <t>Avanzamento dei programmi comunitari FESR e FSE 2014-2020</t>
    </r>
    <r>
      <rPr>
        <sz val="8"/>
        <rFont val="Arial"/>
        <family val="2"/>
      </rPr>
      <t xml:space="preserve"> (1)</t>
    </r>
  </si>
  <si>
    <t>Tavola a5.4</t>
  </si>
  <si>
    <t>Totale complessivo</t>
  </si>
  <si>
    <t>Altri interventi FSC</t>
  </si>
  <si>
    <t>Piano stralcio difesa suolo aree metropolitane (3)</t>
  </si>
  <si>
    <t>Piani operativi territoriali - Piani stralcio - Contratto istituzionale di sviluppo</t>
  </si>
  <si>
    <t>Patti per lo Sviluppo</t>
  </si>
  <si>
    <t>Patto Regione Sicilia</t>
  </si>
  <si>
    <t>Patto Regione Sardegna</t>
  </si>
  <si>
    <t>Patto Regione Puglia</t>
  </si>
  <si>
    <t>Patto Regione Molise</t>
  </si>
  <si>
    <t>Patto Regione Lombardia</t>
  </si>
  <si>
    <t>Patto Regione Lazio</t>
  </si>
  <si>
    <t>Patto Regione Campania</t>
  </si>
  <si>
    <t>Patto Regione Calabria</t>
  </si>
  <si>
    <t>Patto Regione Basilicata</t>
  </si>
  <si>
    <t>Patto Regione Abruzzo</t>
  </si>
  <si>
    <t>Patto Città di Venezia</t>
  </si>
  <si>
    <t>Patto Città di Reggio Calabria</t>
  </si>
  <si>
    <t>Patto Città di Palermo</t>
  </si>
  <si>
    <t>Patto Città di Napoli</t>
  </si>
  <si>
    <t>Patto Città di Milano</t>
  </si>
  <si>
    <t>Patto Città di Messina</t>
  </si>
  <si>
    <t>Patto Città di Genova</t>
  </si>
  <si>
    <t>Patto Città di Firenze</t>
  </si>
  <si>
    <t>Patto Città di Catania</t>
  </si>
  <si>
    <t>Patto Città di Cagliari</t>
  </si>
  <si>
    <t>Patto Città di Bari</t>
  </si>
  <si>
    <t>Risorse programmate</t>
  </si>
  <si>
    <r>
      <t xml:space="preserve">Avanzamento del Fondo per lo sviluppo e la coesione (FSC) 2014-2020 </t>
    </r>
    <r>
      <rPr>
        <sz val="8"/>
        <rFont val="Arial"/>
        <family val="2"/>
      </rPr>
      <t>(1)</t>
    </r>
  </si>
  <si>
    <t>Tavola a5.5</t>
  </si>
  <si>
    <t>Concluso</t>
  </si>
  <si>
    <t>Liquidato</t>
  </si>
  <si>
    <t>In corso</t>
  </si>
  <si>
    <t>Non avviato</t>
  </si>
  <si>
    <r>
      <rPr>
        <b/>
        <sz val="8"/>
        <rFont val="Arial"/>
        <family val="2"/>
      </rPr>
      <t>Stato di avanzamento</t>
    </r>
    <r>
      <rPr>
        <sz val="8"/>
        <rFont val="Arial"/>
        <family val="2"/>
      </rPr>
      <t xml:space="preserve"> (4)</t>
    </r>
  </si>
  <si>
    <t>Rafforzamento della capacità della PA</t>
  </si>
  <si>
    <t>Occupazione, inclusione sociale e istruzione</t>
  </si>
  <si>
    <t>Energia, ambiente e trasporti</t>
  </si>
  <si>
    <t>Ricerca, innovazione e competitività delle imprese</t>
  </si>
  <si>
    <t>Tema prioritario</t>
  </si>
  <si>
    <t>Conferimento di capitale, fondi di rischio o di garanzia</t>
  </si>
  <si>
    <t>Concessione di contributi e incentivi a imprese e famiglie</t>
  </si>
  <si>
    <t>Realizzazione di lavori pubblici</t>
  </si>
  <si>
    <t>Acquisto o realizzazione di beni e servizi</t>
  </si>
  <si>
    <t>Totale (3)</t>
  </si>
  <si>
    <t>Fondo sviluppo e coesione</t>
  </si>
  <si>
    <t>FESR, FSE e Programmi complementari (2)</t>
  </si>
  <si>
    <r>
      <t>Caratteristiche dei progetti delle politiche di coesione 2014-2020</t>
    </r>
    <r>
      <rPr>
        <sz val="8"/>
        <rFont val="Arial"/>
        <family val="2"/>
      </rPr>
      <t xml:space="preserve"> (1)</t>
    </r>
  </si>
  <si>
    <t>Tavola a5.6</t>
  </si>
  <si>
    <t>Meno sviluppate</t>
  </si>
  <si>
    <t>In transizione</t>
  </si>
  <si>
    <t>Più sviluppate</t>
  </si>
  <si>
    <t>Contributo nazionale</t>
  </si>
  <si>
    <t>Contributo UE</t>
  </si>
  <si>
    <t>Tavola a5.7</t>
  </si>
  <si>
    <t>Salute</t>
  </si>
  <si>
    <t>Innovazione, ricerca e digitalizzazione del servizio nazionale</t>
  </si>
  <si>
    <t>Inclusione e coesione</t>
  </si>
  <si>
    <t>Interventi speciali di coesione territoriale</t>
  </si>
  <si>
    <t>Infrastrutture sociali, famiglie, comunità e terzo settore</t>
  </si>
  <si>
    <t>Politiche per il lavoro</t>
  </si>
  <si>
    <t>Istruzione e ricerca</t>
  </si>
  <si>
    <t>Dalla ricerca all’impresa</t>
  </si>
  <si>
    <t>Potenziamento dell’offerta dei servizi di istruzione: dagli asili nido alle università</t>
  </si>
  <si>
    <t>Infrastrutture per una mobilità sostenibile</t>
  </si>
  <si>
    <t>Intermodalità e logistica integrata</t>
  </si>
  <si>
    <t>Investimenti sulla rete ferroviaria e sulla sicurezza stradale</t>
  </si>
  <si>
    <t>Rivoluzione verde e transizione ecologica</t>
  </si>
  <si>
    <t>Tutela del territorio e della risorsa idrica</t>
  </si>
  <si>
    <t>Efficienza energetica e riqualificazione degli edifici</t>
  </si>
  <si>
    <t>Transizione energetica e mobilità sostenibile</t>
  </si>
  <si>
    <t>Economia circolare e agricoltura sostenibile</t>
  </si>
  <si>
    <t>Digitalizzazione, innovazione, competitività e cultura</t>
  </si>
  <si>
    <t>Turismo e Cultura 4.0</t>
  </si>
  <si>
    <t>Digitalizzazione, innovazione e competitività del sistema produttivo</t>
  </si>
  <si>
    <t>Digitalizzazione, innovazione e sicurezza nella PA</t>
  </si>
  <si>
    <t>Fondo complementare</t>
  </si>
  <si>
    <t>PNNR</t>
  </si>
  <si>
    <t>(miliardi di euro)</t>
  </si>
  <si>
    <t>Tavola a5.8</t>
  </si>
  <si>
    <t>Nord</t>
  </si>
  <si>
    <r>
      <t xml:space="preserve">2° trimestre 2021 </t>
    </r>
    <r>
      <rPr>
        <sz val="8"/>
        <color theme="1"/>
        <rFont val="Arial"/>
        <family val="2"/>
      </rPr>
      <t>(1)</t>
    </r>
  </si>
  <si>
    <r>
      <t xml:space="preserve">1° trimestre 2021 </t>
    </r>
    <r>
      <rPr>
        <sz val="8"/>
        <color theme="1"/>
        <rFont val="Arial"/>
        <family val="2"/>
      </rPr>
      <t>(1)</t>
    </r>
  </si>
  <si>
    <t>Forza lavoro</t>
  </si>
  <si>
    <t>Agricoltura</t>
  </si>
  <si>
    <t>Forze di
lavoro</t>
  </si>
  <si>
    <t>In cerca di occupazione</t>
  </si>
  <si>
    <t>Occupati</t>
  </si>
  <si>
    <t>REGIONI ED AREE GEOGRAFICHE</t>
  </si>
  <si>
    <t>(variazioni percentuali sul periodo corrispondente)</t>
  </si>
  <si>
    <t>Occupati e forza lavoro</t>
  </si>
  <si>
    <t xml:space="preserve">Tavola a4.1 </t>
  </si>
  <si>
    <t xml:space="preserve">            a tempo indeterminato</t>
  </si>
  <si>
    <r>
      <rPr>
        <i/>
        <sz val="8"/>
        <color theme="1"/>
        <rFont val="Arial"/>
        <family val="2"/>
      </rPr>
      <t>di cui</t>
    </r>
    <r>
      <rPr>
        <sz val="8"/>
        <color theme="1"/>
        <rFont val="Arial"/>
        <family val="2"/>
      </rPr>
      <t>: a tempo determinato</t>
    </r>
  </si>
  <si>
    <t>Dipendenti</t>
  </si>
  <si>
    <t>Indipendenti</t>
  </si>
  <si>
    <t>A tempo parziale</t>
  </si>
  <si>
    <t>A tempo pieno</t>
  </si>
  <si>
    <t>Maschi</t>
  </si>
  <si>
    <t>Femmine</t>
  </si>
  <si>
    <t xml:space="preserve">Sud e Isole </t>
  </si>
  <si>
    <t xml:space="preserve">Centro </t>
  </si>
  <si>
    <t>Tavola a4.2</t>
  </si>
  <si>
    <r>
      <t xml:space="preserve">Tasso di disoccupazione </t>
    </r>
    <r>
      <rPr>
        <sz val="8"/>
        <color theme="1"/>
        <rFont val="Arial"/>
        <family val="2"/>
      </rPr>
      <t>(3)</t>
    </r>
  </si>
  <si>
    <r>
      <t xml:space="preserve">Tasso di attività </t>
    </r>
    <r>
      <rPr>
        <sz val="8"/>
        <color theme="1"/>
        <rFont val="Arial"/>
        <family val="2"/>
      </rPr>
      <t>(2)</t>
    </r>
  </si>
  <si>
    <r>
      <t xml:space="preserve">Tasso di occupazione </t>
    </r>
    <r>
      <rPr>
        <sz val="8"/>
        <color theme="1"/>
        <rFont val="Arial"/>
        <family val="2"/>
      </rPr>
      <t>(2)</t>
    </r>
  </si>
  <si>
    <t>2021
2° trim.</t>
  </si>
  <si>
    <t>2021
1° trim.</t>
  </si>
  <si>
    <t>2020
4° trim.</t>
  </si>
  <si>
    <t>2020
3° trim.</t>
  </si>
  <si>
    <t>2020
2° trim.</t>
  </si>
  <si>
    <t>2020
1° trim.</t>
  </si>
  <si>
    <t>AREE GEOGRAFICHE
(1)</t>
  </si>
  <si>
    <t>(valori percentuali; dati trimestrali destagionalizzati)</t>
  </si>
  <si>
    <r>
      <t xml:space="preserve">Principali indicatori del mercato del lavoro </t>
    </r>
    <r>
      <rPr>
        <sz val="8"/>
        <color theme="1"/>
        <rFont val="Arial"/>
        <family val="2"/>
      </rPr>
      <t>(1)</t>
    </r>
  </si>
  <si>
    <t>Trentino-Alto Adige</t>
  </si>
  <si>
    <t>Straordinaria</t>
  </si>
  <si>
    <t>Ordinaria</t>
  </si>
  <si>
    <t>FdS</t>
  </si>
  <si>
    <t>CIG</t>
  </si>
  <si>
    <r>
      <t>(</t>
    </r>
    <r>
      <rPr>
        <i/>
        <sz val="8"/>
        <color theme="1"/>
        <rFont val="Arial"/>
        <family val="2"/>
      </rPr>
      <t>milioni di ore</t>
    </r>
    <r>
      <rPr>
        <sz val="8"/>
        <color theme="1"/>
        <rFont val="Arial"/>
        <family val="2"/>
      </rPr>
      <t>)</t>
    </r>
  </si>
  <si>
    <t>Ore autorizzate di Cassa integrazione guadagni (CIG) e di Fondi di solidarietà (FdS)</t>
  </si>
  <si>
    <t>Tassi di interesse bancari a giugno 2021</t>
  </si>
  <si>
    <t>Qualità del credito: tasso di deterioramento a giugno 2021</t>
  </si>
  <si>
    <t>Fonte: segnalazioni di vigilanza.</t>
  </si>
  <si>
    <r>
      <t>Fonte: segnalazioni di vigilanza; cfr. nelle</t>
    </r>
    <r>
      <rPr>
        <i/>
        <sz val="8"/>
        <rFont val="Arial"/>
        <family val="2"/>
      </rPr>
      <t xml:space="preserve"> Note metodologiche</t>
    </r>
    <r>
      <rPr>
        <sz val="8"/>
        <rFont val="Arial"/>
        <family val="2"/>
      </rPr>
      <t xml:space="preserve"> la voce </t>
    </r>
    <r>
      <rPr>
        <i/>
        <sz val="8"/>
        <rFont val="Arial"/>
        <family val="2"/>
      </rPr>
      <t>Prestiti bancari.</t>
    </r>
    <r>
      <rPr>
        <sz val="8"/>
        <rFont val="Arial"/>
        <family val="2"/>
      </rPr>
      <t xml:space="preserve">
(1) I dati includono i pronti contro termine e le sofferenze. Il totale include anche le istituzioni senza scopo di lucro al servizio delle famiglie e le unità non classificabili o non classificate. – (2) Include le istituzioni senza scopo di lucro. – (3) Società in accomandita semplice e in nome collettivo, società semplici, società di fatto e imprese individuali con meno di 20 addetti. – (4) Società semplici, società di fatto e imprese individuali fino a 5 addetti.</t>
    </r>
  </si>
  <si>
    <r>
      <rPr>
        <i/>
        <sz val="8"/>
        <rFont val="Arial"/>
        <family val="2"/>
      </rPr>
      <t xml:space="preserve">di cui: </t>
    </r>
    <r>
      <rPr>
        <sz val="8"/>
        <rFont val="Arial"/>
        <family val="2"/>
      </rPr>
      <t>famiglie produttrici (4)</t>
    </r>
  </si>
  <si>
    <t>Totale imprese piccole
(3)</t>
  </si>
  <si>
    <t>Piccole</t>
  </si>
  <si>
    <t>Medio-grandi</t>
  </si>
  <si>
    <t>Imprese</t>
  </si>
  <si>
    <t>Totale settore privato non finanziario (2)</t>
  </si>
  <si>
    <t>Settore privato non finanziario</t>
  </si>
  <si>
    <t>Società finanziarie e assicurative</t>
  </si>
  <si>
    <t>Amministr. pubbliche</t>
  </si>
  <si>
    <t>(variazioni percentuali sui 12 mesi)</t>
  </si>
  <si>
    <r>
      <t xml:space="preserve">Prestiti bancari per settore di attività economica a giugno 2021 </t>
    </r>
    <r>
      <rPr>
        <sz val="8"/>
        <rFont val="Arial"/>
        <family val="2"/>
      </rPr>
      <t>(1)</t>
    </r>
  </si>
  <si>
    <t>Tavola a6.1</t>
  </si>
  <si>
    <t>Famiglie consumatrici</t>
  </si>
  <si>
    <t>Totale imprese (2)</t>
  </si>
  <si>
    <r>
      <rPr>
        <i/>
        <sz val="8"/>
        <rFont val="Arial"/>
        <family val="2"/>
      </rPr>
      <t xml:space="preserve">di cui: </t>
    </r>
    <r>
      <rPr>
        <sz val="8"/>
        <rFont val="Arial"/>
        <family val="2"/>
      </rPr>
      <t>imprese piccole (3)</t>
    </r>
  </si>
  <si>
    <r>
      <rPr>
        <i/>
        <sz val="8"/>
        <rFont val="Arial"/>
        <family val="2"/>
      </rPr>
      <t xml:space="preserve">di cui: </t>
    </r>
    <r>
      <rPr>
        <sz val="8"/>
        <rFont val="Arial"/>
        <family val="2"/>
      </rPr>
      <t>imprese medio-grandi</t>
    </r>
  </si>
  <si>
    <r>
      <rPr>
        <i/>
        <sz val="8"/>
        <rFont val="Arial"/>
        <family val="2"/>
      </rPr>
      <t xml:space="preserve">di cui: </t>
    </r>
    <r>
      <rPr>
        <sz val="8"/>
        <rFont val="Arial"/>
        <family val="2"/>
      </rPr>
      <t>servizi</t>
    </r>
  </si>
  <si>
    <r>
      <rPr>
        <i/>
        <sz val="8"/>
        <rFont val="Arial"/>
        <family val="2"/>
      </rPr>
      <t xml:space="preserve">di cui: </t>
    </r>
    <r>
      <rPr>
        <sz val="8"/>
        <rFont val="Arial"/>
        <family val="2"/>
      </rPr>
      <t>costruzioni</t>
    </r>
  </si>
  <si>
    <t>TAEG sui nuovi mutui per l’acquisto di abitazioni (5)</t>
  </si>
  <si>
    <t>Tavola a6.3</t>
  </si>
  <si>
    <t>Fonte: Centrale dei rischi, segnalazioni di banche e società finanziarie. Cfr. nelle Note metodologiche la voce Qualità del credito.</t>
  </si>
  <si>
    <r>
      <t xml:space="preserve">Fonte: Centrale dei rischi, segnalazioni di banche e società finanziarie;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xml:space="preserve">
(1)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t>
    </r>
  </si>
  <si>
    <r>
      <rPr>
        <i/>
        <sz val="8"/>
        <rFont val="Arial"/>
        <family val="2"/>
      </rPr>
      <t>di cui:</t>
    </r>
    <r>
      <rPr>
        <sz val="8"/>
        <rFont val="Arial"/>
        <family val="2"/>
      </rPr>
      <t xml:space="preserve"> piccole imprese (1)</t>
    </r>
  </si>
  <si>
    <r>
      <rPr>
        <i/>
        <sz val="8"/>
        <rFont val="Arial"/>
        <family val="2"/>
      </rPr>
      <t xml:space="preserve">di cui:
</t>
    </r>
    <r>
      <rPr>
        <sz val="8"/>
        <rFont val="Arial"/>
        <family val="2"/>
      </rPr>
      <t>servizi</t>
    </r>
  </si>
  <si>
    <r>
      <rPr>
        <i/>
        <sz val="8"/>
        <rFont val="Arial"/>
        <family val="2"/>
      </rPr>
      <t>di cui:</t>
    </r>
    <r>
      <rPr>
        <sz val="8"/>
        <rFont val="Arial"/>
        <family val="2"/>
      </rPr>
      <t xml:space="preserve"> costruzioni</t>
    </r>
  </si>
  <si>
    <t xml:space="preserve">Totale imprese </t>
  </si>
  <si>
    <t xml:space="preserve">Società finanziarie e assicurative
</t>
  </si>
  <si>
    <t>Tavola a6.2</t>
  </si>
  <si>
    <r>
      <rPr>
        <i/>
        <sz val="8"/>
        <rFont val="Arial"/>
        <family val="2"/>
      </rPr>
      <t xml:space="preserve">di cui: 
</t>
    </r>
    <r>
      <rPr>
        <sz val="8"/>
        <rFont val="Arial"/>
        <family val="2"/>
      </rPr>
      <t>attività manifatturiere</t>
    </r>
  </si>
  <si>
    <r>
      <rPr>
        <i/>
        <sz val="8"/>
        <rFont val="Arial"/>
        <family val="2"/>
      </rPr>
      <t xml:space="preserve">di cui:
</t>
    </r>
    <r>
      <rPr>
        <sz val="8"/>
        <rFont val="Arial"/>
        <family val="2"/>
      </rPr>
      <t>attività manifatturiere</t>
    </r>
  </si>
  <si>
    <t>Totale
(2)</t>
  </si>
  <si>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xml:space="preserve">
(1) Il totale include anche i settori primario, estrattivo, fornitura energia elettrica, acqua e gas e le attività economiche non classificate o non classificabili.</t>
    </r>
  </si>
  <si>
    <t xml:space="preserve">Trentino-Alto Adige </t>
  </si>
  <si>
    <t>Totale (1)</t>
  </si>
  <si>
    <t>Manifattura</t>
  </si>
  <si>
    <t>Prestiti bancari alle imprese per branca di attività economica a giugno 2021</t>
  </si>
  <si>
    <t xml:space="preserve">  quota in calo</t>
  </si>
  <si>
    <t xml:space="preserve">  quota in aumento</t>
  </si>
  <si>
    <t>Investimenti programmati nel 2022 rispetto al 2021 (2)</t>
  </si>
  <si>
    <t>Investimenti effettivi nel 2021 su quelli programmati a fine 2020 (2)</t>
  </si>
  <si>
    <t>Variazione programmata degli investimenti nel 2021 (1)</t>
  </si>
  <si>
    <t>Variazione degli investimenti nel 2020 (1)</t>
  </si>
  <si>
    <t>Prospettive del fatturato a 6 mesi (2) (3)</t>
  </si>
  <si>
    <t>Fatturato gen.-set. 2021 su gen.-set. 2020 (2)</t>
  </si>
  <si>
    <t>Variazione del fatturato nel 2020 (1)</t>
  </si>
  <si>
    <t>Servizi privati non finanziari</t>
  </si>
  <si>
    <t>(variazioni percentuali sull’anno precedente e valori percentuali)</t>
  </si>
  <si>
    <t>Fatturato e investimenti delle imprese con almeno 20 addetti</t>
  </si>
  <si>
    <t>Superficie dei nuovi fabbricati non residenziali (anno 2019) (7)</t>
  </si>
  <si>
    <t xml:space="preserve">Nuove abitazioni (anno 2019) (7) </t>
  </si>
  <si>
    <t>Numero dei bandi per le opere pubbliche (5) (6)</t>
  </si>
  <si>
    <t>Valore dei bandi per le opere pubbliche (4) (5)</t>
  </si>
  <si>
    <r>
      <t xml:space="preserve">di cui: </t>
    </r>
    <r>
      <rPr>
        <sz val="8"/>
        <color theme="1"/>
        <rFont val="Arial"/>
        <family val="2"/>
      </rPr>
      <t>in opere pubbliche</t>
    </r>
  </si>
  <si>
    <t>Valore della produzione (2) (3)</t>
  </si>
  <si>
    <t>Valore aggiunto (1)</t>
  </si>
  <si>
    <t>(variazioni percentuali sull’anno precedente)</t>
  </si>
  <si>
    <t>Costruzioni nel 2020</t>
  </si>
  <si>
    <t>Tavola a2.3</t>
  </si>
  <si>
    <t>Petrolio e prodotti della raffinazione del petrolio
(2)</t>
  </si>
  <si>
    <t>(variazioni percentuali sul periodo corrispondente a prezzi correnti)</t>
  </si>
  <si>
    <t>Tassi di crescita delle esportazioni (FOB) per settore nel 1° semestre 2021</t>
  </si>
  <si>
    <t>Tavola a2.4</t>
  </si>
  <si>
    <t>America centro-meridionale</t>
  </si>
  <si>
    <t>Extra UE-27</t>
  </si>
  <si>
    <t>UE-27</t>
  </si>
  <si>
    <t>(variazioni percentuali sullo stesso periodo dell’anno precedente a prezzi correnti)</t>
  </si>
  <si>
    <t>Tassi di crescita delle esportazioni (FOB) per destinazione nel 1° semestre 2021</t>
  </si>
  <si>
    <t>Tavola a2.5</t>
  </si>
  <si>
    <t>Domanda potenziale (2)</t>
  </si>
  <si>
    <t>Esportazioni
reali (1) (3)</t>
  </si>
  <si>
    <t>Esportazioni
reali (1)</t>
  </si>
  <si>
    <t>REGIONI E AREE
GEOGRAFICHE</t>
  </si>
  <si>
    <t>Esportazioni reali e domanda potenziale nel 2020</t>
  </si>
  <si>
    <t>Tavola a2.6</t>
  </si>
  <si>
    <t>(miliardi e migliaia di euro correnti, unità)</t>
  </si>
  <si>
    <r>
      <t>Componenti della ricchezza delle famiglie</t>
    </r>
    <r>
      <rPr>
        <sz val="8"/>
        <color rgb="FF000000"/>
        <rFont val="Arial"/>
        <family val="2"/>
      </rPr>
      <t xml:space="preserve"> (1)</t>
    </r>
  </si>
  <si>
    <t>Friuli Venezia Giulia (1)</t>
  </si>
  <si>
    <t>....</t>
  </si>
  <si>
    <t>Trentino-Alto Adige (1)</t>
  </si>
  <si>
    <t>(unità)</t>
  </si>
  <si>
    <t>Numero di transazioni immobiliari per regione e area geografica</t>
  </si>
  <si>
    <t>giu. 2021</t>
  </si>
  <si>
    <t>dic. 2020</t>
  </si>
  <si>
    <t>Altri prestiti
(2)</t>
  </si>
  <si>
    <t>Credito
al consumo</t>
  </si>
  <si>
    <t>Prestiti per
l’acquisto di abitazioni</t>
  </si>
  <si>
    <t>Totale
prestiti</t>
  </si>
  <si>
    <t>Banche</t>
  </si>
  <si>
    <t>Banche e società finanziarie (1)</t>
  </si>
  <si>
    <t>REGIONI E AREE
 GEOGRAFICHE</t>
  </si>
  <si>
    <t>Prestiti di banche e società finanziarie alle famiglie consumatrici</t>
  </si>
  <si>
    <t>Tavola a3.3</t>
  </si>
  <si>
    <t>Tavola a5.9</t>
  </si>
  <si>
    <t>Tavola a5.10</t>
  </si>
  <si>
    <t>Tavola a5.11</t>
  </si>
  <si>
    <t>Tavola a5.12</t>
  </si>
  <si>
    <t>Tavola a5.13</t>
  </si>
  <si>
    <t>Tavola a5.14</t>
  </si>
  <si>
    <t>Tavola a5.15</t>
  </si>
  <si>
    <t>Tavola a5.16</t>
  </si>
  <si>
    <t>Matematica</t>
  </si>
  <si>
    <t>Italiano</t>
  </si>
  <si>
    <t>Tavola a3.4</t>
  </si>
  <si>
    <t>Tavola a3.2</t>
  </si>
  <si>
    <t>Tavola a3.5</t>
  </si>
  <si>
    <t>Tavola a3.1</t>
  </si>
  <si>
    <r>
      <t>Peso del settore</t>
    </r>
    <r>
      <rPr>
        <sz val="8"/>
        <color theme="1"/>
        <rFont val="Arial"/>
        <family val="2"/>
      </rPr>
      <t xml:space="preserve"> (5)</t>
    </r>
  </si>
  <si>
    <t>Altri prodotti</t>
  </si>
  <si>
    <t>Mezzi di trasporto</t>
  </si>
  <si>
    <t>Computer, apparecchi e macchinari</t>
  </si>
  <si>
    <t>Metalli e prodotti in metallo</t>
  </si>
  <si>
    <t>Chimici, farmac., gomma, plastica e minerali non metalliferi</t>
  </si>
  <si>
    <t>Tradizionali (1)</t>
  </si>
  <si>
    <t>Alimentari, bevande e tabacco</t>
  </si>
  <si>
    <t>–</t>
  </si>
  <si>
    <t>Altri paesi UE-27</t>
  </si>
  <si>
    <t>Altri europei</t>
  </si>
  <si>
    <t>Nord America</t>
  </si>
  <si>
    <t>Asia</t>
  </si>
  <si>
    <t>Altri extra UE</t>
  </si>
  <si>
    <t>..</t>
  </si>
  <si>
    <t>Tavola a4.7</t>
  </si>
  <si>
    <t>Tavola a4.3</t>
  </si>
  <si>
    <t>Tavola a4.4</t>
  </si>
  <si>
    <t>Tavola a4.5</t>
  </si>
  <si>
    <t>Tavola a4.6</t>
  </si>
  <si>
    <t>Tavola a2.2</t>
  </si>
  <si>
    <t>Tavola a2.9</t>
  </si>
  <si>
    <t>Tavola a2.7</t>
  </si>
  <si>
    <t>Tavola a2.8</t>
  </si>
  <si>
    <r>
      <t>Indicatori di bilancio delle imprese attive non finanziarie partecipate dagli Enti territoriali nel 2018</t>
    </r>
    <r>
      <rPr>
        <b/>
        <sz val="9"/>
        <color rgb="FFFF0000"/>
        <rFont val="Arial"/>
        <family val="2"/>
      </rPr>
      <t xml:space="preserve"> </t>
    </r>
    <r>
      <rPr>
        <sz val="9"/>
        <color theme="1"/>
        <rFont val="Arial"/>
        <family val="2"/>
      </rPr>
      <t>(1)</t>
    </r>
  </si>
  <si>
    <t>Fattori di domanda di assistenza territoriale nel 2019</t>
  </si>
  <si>
    <t>Strutture pubbliche e private per tipologia di assistenza territoriale nel 2019</t>
  </si>
  <si>
    <t>Attività ambulatoriale nel 2019</t>
  </si>
  <si>
    <t>Personale in convenzione nel 2019</t>
  </si>
  <si>
    <t>Assistenza residenziale, semiresidenziale e domiciliare integrata nel 2019</t>
  </si>
  <si>
    <t>Attività reali</t>
  </si>
  <si>
    <t>Attività finanz.</t>
  </si>
  <si>
    <t>Passività finanz.</t>
  </si>
  <si>
    <t>Ricchez-
za netta</t>
  </si>
  <si>
    <t>Ricchez-
za netta pro capite</t>
  </si>
  <si>
    <t>Ricchez-
za netta / reddito (2)</t>
  </si>
  <si>
    <t>Area dell’euro</t>
  </si>
  <si>
    <t>Extra area dell’euro</t>
  </si>
  <si>
    <t>Fonte: elaborazioni su dati dell’Osservatorio del mercato immobiliare (OMI) dell’Agenzia delle Entrate.
(1) Sono escluse le province di Bolzano, Trento, Gorizia e Trieste per motivi legati alla gestione del catasto e/o degli archivi di pubblicità immobiliare e i cui dati non sono disponibili nelle serie pubblicate ogni semestre dall’OMI.</t>
  </si>
  <si>
    <t>Dinamica nella struttura dell’occupazione nel 2020</t>
  </si>
  <si>
    <t>Natura dell’intervento</t>
  </si>
  <si>
    <t>Dotazioni finanziarie preliminari dei Programmi operativi previsti nell’Accordo di partenariato 2021-2027 (1)</t>
  </si>
  <si>
    <t>Reti di prossimità, strutture e telemedicina per l’assistenza territoriale</t>
  </si>
  <si>
    <r>
      <t>Fonte: elaborazioni su dati Istat e FMI; cfr. nelle</t>
    </r>
    <r>
      <rPr>
        <i/>
        <sz val="8"/>
        <rFont val="Arial"/>
        <family val="2"/>
      </rPr>
      <t xml:space="preserve"> Note metodologiche</t>
    </r>
    <r>
      <rPr>
        <sz val="8"/>
        <rFont val="Arial"/>
        <family val="2"/>
      </rPr>
      <t xml:space="preserve"> la voce</t>
    </r>
    <r>
      <rPr>
        <i/>
        <sz val="8"/>
        <rFont val="Arial"/>
        <family val="2"/>
      </rPr>
      <t xml:space="preserve"> Esportazioni reali e domanda potenziale.</t>
    </r>
    <r>
      <rPr>
        <sz val="8"/>
        <rFont val="Arial"/>
        <family val="2"/>
      </rPr>
      <t xml:space="preserve">
(1) Le esportazioni di beni in volume a livello regionale sono stimate deflazionando le esportazioni in valore con i prezzi della produzione industriale italiana venduta all’estero. – (2) La domanda potenziale è calcolata come media ponderata delle importazioni in volume dei partner commerciali della regione, pesate con le rispettive quote sulle esportazioni regionali in valore. – (3) Per alcuni settori la serie dei prezzi dei beni esportati non contiene la distinzione fra intra ed extra area dell’euro; in questi casi l’informazione è stata ricostruita utilizzando l’aggregato di livello superiore o i valori medi unitari di fonte Istat. Di conseguenza si possono verificare casi in cui il tasso di crescita complessivo delle esportazioni reali non è compreso fra quello delle vendite all’interno e quello delle vendite all’esterno dell’area.</t>
    </r>
  </si>
  <si>
    <r>
      <t xml:space="preserve">Quota di studenti con competenze di base adeguate </t>
    </r>
    <r>
      <rPr>
        <sz val="8"/>
        <rFont val="Arial"/>
        <family val="2"/>
      </rPr>
      <t>(1)</t>
    </r>
  </si>
  <si>
    <r>
      <t xml:space="preserve">Fonte: segnalazioni di vigilanza; cfr. nelle </t>
    </r>
    <r>
      <rPr>
        <i/>
        <sz val="8"/>
        <rFont val="Arial"/>
        <family val="2"/>
      </rPr>
      <t>Note metodologiche</t>
    </r>
    <r>
      <rPr>
        <sz val="8"/>
        <rFont val="Arial"/>
        <family val="2"/>
      </rPr>
      <t xml:space="preserve"> la voce</t>
    </r>
    <r>
      <rPr>
        <i/>
        <sz val="8"/>
        <rFont val="Arial"/>
        <family val="2"/>
      </rPr>
      <t xml:space="preserve"> Prestiti delle banche e delle società finanziarie alle famiglie consumatrici.</t>
    </r>
    <r>
      <rPr>
        <sz val="8"/>
        <rFont val="Arial"/>
        <family val="2"/>
      </rPr>
      <t xml:space="preserve">
(1) Per le società finanziarie, il totale include il solo credito al consumo. – (2) Altre componenti tra cui le più rilevanti sono le aperture di credito in conto corrente e i mutui diversi da quelli per l’acquisto, la costruzione e la ristrutturazione di unità immobiliari a uso abitativo.</t>
    </r>
  </si>
  <si>
    <r>
      <t xml:space="preserve">Fonte: Istat, </t>
    </r>
    <r>
      <rPr>
        <i/>
        <sz val="8"/>
        <rFont val="Arial"/>
        <family val="2"/>
      </rPr>
      <t>Rilevazione sulle forze di lavoro.</t>
    </r>
    <r>
      <rPr>
        <sz val="8"/>
        <rFont val="Arial"/>
        <family val="2"/>
      </rPr>
      <t xml:space="preserve">Dati grezzi; cfr. nelle </t>
    </r>
    <r>
      <rPr>
        <i/>
        <sz val="8"/>
        <rFont val="Arial"/>
        <family val="2"/>
      </rPr>
      <t xml:space="preserve">Note metodologiche </t>
    </r>
    <r>
      <rPr>
        <sz val="8"/>
        <rFont val="Arial"/>
        <family val="2"/>
      </rPr>
      <t>la voce Rilevazione sulle forze di lavoro.</t>
    </r>
  </si>
  <si>
    <t>In deroga</t>
  </si>
  <si>
    <r>
      <t xml:space="preserve">Fonte: elaborazioni su dati Istat, </t>
    </r>
    <r>
      <rPr>
        <i/>
        <sz val="8"/>
        <rFont val="Arial"/>
        <family val="2"/>
      </rPr>
      <t>Rilevazione sulle forze di lavoro;</t>
    </r>
    <r>
      <rPr>
        <sz val="8"/>
        <rFont val="Arial"/>
        <family val="2"/>
      </rPr>
      <t xml:space="preserve"> cfr. nelle </t>
    </r>
    <r>
      <rPr>
        <i/>
        <sz val="8"/>
        <rFont val="Arial"/>
        <family val="2"/>
      </rPr>
      <t xml:space="preserve">Note metodologiche </t>
    </r>
    <r>
      <rPr>
        <sz val="8"/>
        <rFont val="Arial"/>
        <family val="2"/>
      </rPr>
      <t xml:space="preserve">la voce </t>
    </r>
    <r>
      <rPr>
        <i/>
        <sz val="8"/>
        <rFont val="Arial"/>
        <family val="2"/>
      </rPr>
      <t>Lavoro agile.</t>
    </r>
    <r>
      <rPr>
        <sz val="8"/>
        <rFont val="Arial"/>
        <family val="2"/>
      </rPr>
      <t xml:space="preserve">
(1) Dipendenti con almeno 15 anni. Sono stati esclusi i dipendenti del settore agricolo; medie del 2°, 3° e 4° trimestre dell’anno di riferimento.  –  (2) Sono esclusi i lavoratori dei settori amministrazione pubblica e difesa, istruzione, sanità e assistenza sociale.</t>
    </r>
  </si>
  <si>
    <r>
      <t xml:space="preserve">Fonte: elaborazioni su dati Istat, </t>
    </r>
    <r>
      <rPr>
        <i/>
        <sz val="8"/>
        <rFont val="Arial"/>
        <family val="2"/>
      </rPr>
      <t>Rilevazione sulle forze di lavoro;</t>
    </r>
    <r>
      <rPr>
        <sz val="8"/>
        <rFont val="Arial"/>
        <family val="2"/>
      </rPr>
      <t xml:space="preserve"> cfr. nelle </t>
    </r>
    <r>
      <rPr>
        <i/>
        <sz val="8"/>
        <rFont val="Arial"/>
        <family val="2"/>
      </rPr>
      <t xml:space="preserve">Note metodologiche </t>
    </r>
    <r>
      <rPr>
        <sz val="8"/>
        <rFont val="Arial"/>
        <family val="2"/>
      </rPr>
      <t xml:space="preserve">la voce </t>
    </r>
    <r>
      <rPr>
        <i/>
        <sz val="8"/>
        <rFont val="Arial"/>
        <family val="2"/>
      </rPr>
      <t>Lavoro agile.</t>
    </r>
    <r>
      <rPr>
        <sz val="8"/>
        <rFont val="Arial"/>
        <family val="2"/>
      </rPr>
      <t xml:space="preserve">
(1) Dipendenti con almeno 15 anni, esclusi i dipendenti del settore agricolo, del 2°, 3° e 4° trimestre del 2020. – (2) Quota sul totale regionale dei dipendenti analizzati.</t>
    </r>
  </si>
  <si>
    <r>
      <t xml:space="preserve">Dipendenti in lavoro agile per dimensione della sede di lavoro  </t>
    </r>
    <r>
      <rPr>
        <sz val="8"/>
        <rFont val="Arial"/>
        <family val="2"/>
      </rPr>
      <t>(1)</t>
    </r>
  </si>
  <si>
    <t>Fonte: Istat.
(1) Comprende le Province autonome di Trento e di Bolzano. – (2) Imu e Tasi dal 2014, Imu dal 2020.</t>
  </si>
  <si>
    <t>(unità e valori percentuali)</t>
  </si>
  <si>
    <r>
      <t xml:space="preserve">Fonte: elaborazioni su dati Ministero della Salute, </t>
    </r>
    <r>
      <rPr>
        <i/>
        <sz val="8"/>
        <rFont val="Arial"/>
        <family val="2"/>
      </rPr>
      <t>Annuario Statistico del Servizio Sanitario Italiano</t>
    </r>
    <r>
      <rPr>
        <sz val="8"/>
        <rFont val="Arial"/>
        <family val="2"/>
      </rPr>
      <t>; per la popolazione, dati Istat.</t>
    </r>
  </si>
  <si>
    <r>
      <t xml:space="preserve">Assistenza domiciliare integrata (ADI) </t>
    </r>
    <r>
      <rPr>
        <sz val="8"/>
        <color rgb="FF000000"/>
        <rFont val="Arial"/>
        <family val="2"/>
      </rPr>
      <t>(2)</t>
    </r>
  </si>
  <si>
    <r>
      <t xml:space="preserve">Società partecipate dalle Amministrazioni locali </t>
    </r>
    <r>
      <rPr>
        <sz val="8"/>
        <color theme="1"/>
        <rFont val="Arial"/>
        <family val="2"/>
      </rPr>
      <t>(1)</t>
    </r>
  </si>
  <si>
    <r>
      <t>Totale Amministrazioni locali</t>
    </r>
    <r>
      <rPr>
        <sz val="8"/>
        <color theme="1"/>
        <rFont val="Arial"/>
        <family val="2"/>
      </rPr>
      <t xml:space="preserve"> (4)</t>
    </r>
  </si>
  <si>
    <t>Mol/attivo</t>
  </si>
  <si>
    <r>
      <t xml:space="preserve">Controllate </t>
    </r>
    <r>
      <rPr>
        <sz val="8"/>
        <color theme="1"/>
        <rFont val="Arial"/>
        <family val="2"/>
      </rPr>
      <t>(5)</t>
    </r>
  </si>
  <si>
    <r>
      <t xml:space="preserve">Fonte: elaborazioni su dati Ministero della Salute, </t>
    </r>
    <r>
      <rPr>
        <i/>
        <sz val="8"/>
        <rFont val="Arial"/>
        <family val="2"/>
      </rPr>
      <t>Annuario Statistico del Servizio Sanitario Italiano</t>
    </r>
    <r>
      <rPr>
        <sz val="8"/>
        <rFont val="Arial"/>
        <family val="2"/>
      </rPr>
      <t>; per la popolazione, dati Istat.
(1) Dati riferiti al totale della popolazione residente o alla sola popolazione anziana. – (2) I dati si riferiscono ai casi presi in carico nell’anno (si possono verificare più prese in carico per uno stesso assistito nel periodo).</t>
    </r>
  </si>
  <si>
    <r>
      <t xml:space="preserve">Fonte: elaborazioni su dati Ministero della Salute, </t>
    </r>
    <r>
      <rPr>
        <i/>
        <sz val="8"/>
        <rFont val="Arial"/>
        <family val="2"/>
      </rPr>
      <t>Annuario Statistico del Servizio Sanitario Italiano</t>
    </r>
    <r>
      <rPr>
        <sz val="8"/>
        <rFont val="Arial"/>
        <family val="2"/>
      </rPr>
      <t>; per la popolazione, dati Istat.
(1) Percentuale di medici con numero di pazienti oltre il valore soglia. Quest'ultimo è stabilito in 1.500 pazienti per i medici di assistenza primaria e in 800 pazienti per i pediatri di libera scelta. – (2) Percentuale di medici di assistenza primaria con anzianità dalla laurea maggiore di 27 anni e pediatri di libera scelta con anzianità dalla specializzazione maggiore di 23 anni. – (3) Percentuale di medici che esercitano l’attività in forma associata.</t>
    </r>
  </si>
  <si>
    <t>Contributo ai Comuni ex art. 30 DL 34/2019 (decreto "crescita")</t>
  </si>
  <si>
    <t>React-EU</t>
  </si>
  <si>
    <t>Cogenerazione 
(5)</t>
  </si>
  <si>
    <t>Energia termica FER 
(4)</t>
  </si>
  <si>
    <t>Energia elettrica FER 
(3)</t>
  </si>
  <si>
    <t>Isolamento edifici 
(2)</t>
  </si>
  <si>
    <t>Macchinari efficienti 
(1)</t>
  </si>
  <si>
    <r>
      <t xml:space="preserve">Fonte: elaborazioni su dati Banca d’Italia, Cresme e Istat.
(1) Istat, </t>
    </r>
    <r>
      <rPr>
        <i/>
        <sz val="8"/>
        <rFont val="Arial"/>
        <family val="2"/>
      </rPr>
      <t>Stima preliminare del PIL e dell’occupazione a livello territoriale.</t>
    </r>
    <r>
      <rPr>
        <sz val="8"/>
        <rFont val="Arial"/>
        <family val="2"/>
      </rPr>
      <t xml:space="preserve"> Variazioni percentuali su valori concatenati; anno di riferimento 2015. – (2) Banca d’Italia, </t>
    </r>
    <r>
      <rPr>
        <i/>
        <sz val="8"/>
        <rFont val="Arial"/>
        <family val="2"/>
      </rPr>
      <t xml:space="preserve">Indagine sulle imprese industriali e dei servizi </t>
    </r>
    <r>
      <rPr>
        <sz val="8"/>
        <rFont val="Arial"/>
        <family val="2"/>
      </rPr>
      <t>(Invind)</t>
    </r>
    <r>
      <rPr>
        <i/>
        <sz val="8"/>
        <rFont val="Arial"/>
        <family val="2"/>
      </rPr>
      <t xml:space="preserve">; </t>
    </r>
    <r>
      <rPr>
        <sz val="8"/>
        <rFont val="Arial"/>
        <family val="2"/>
      </rPr>
      <t xml:space="preserve">cfr. nelle </t>
    </r>
    <r>
      <rPr>
        <i/>
        <sz val="8"/>
        <rFont val="Arial"/>
        <family val="2"/>
      </rPr>
      <t xml:space="preserve">Note metodologiche </t>
    </r>
    <r>
      <rPr>
        <sz val="8"/>
        <rFont val="Arial"/>
        <family val="2"/>
      </rPr>
      <t>la voce</t>
    </r>
    <r>
      <rPr>
        <i/>
        <sz val="8"/>
        <rFont val="Arial"/>
        <family val="2"/>
      </rPr>
      <t xml:space="preserve"> </t>
    </r>
    <r>
      <rPr>
        <sz val="8"/>
        <rFont val="Arial"/>
        <family val="2"/>
      </rPr>
      <t>Indagine sulle imprese industriali e dei servizi (</t>
    </r>
    <r>
      <rPr>
        <i/>
        <sz val="8"/>
        <rFont val="Arial"/>
        <family val="2"/>
      </rPr>
      <t>Invind</t>
    </r>
    <r>
      <rPr>
        <sz val="8"/>
        <rFont val="Arial"/>
        <family val="2"/>
      </rPr>
      <t>)</t>
    </r>
    <r>
      <rPr>
        <i/>
        <sz val="8"/>
        <rFont val="Arial"/>
        <family val="2"/>
      </rPr>
      <t>.</t>
    </r>
    <r>
      <rPr>
        <sz val="8"/>
        <rFont val="Arial"/>
        <family val="2"/>
      </rPr>
      <t xml:space="preserve"> – (3) Valori a prezzi costanti. – (4) Valori a prezzi correnti di fonte Cresme. I bandi includono anche le gare di appalto di alcuni servizi pubblici, come ad esempio quelli di raccolta e gestione integrata dei rifiuti. – (5) Il totale Italia comprende anche i bandi non ripartibili a livello territoriale. – (6) Sono compresi anche i bandi di importo non segnalato. – (7) Istat, </t>
    </r>
    <r>
      <rPr>
        <i/>
        <sz val="8"/>
        <rFont val="Arial"/>
        <family val="2"/>
      </rPr>
      <t>Statistiche sui permessi di costruire.</t>
    </r>
    <r>
      <rPr>
        <sz val="8"/>
        <rFont val="Arial"/>
        <family val="2"/>
      </rPr>
      <t xml:space="preserve"> Dati riferiti al numero di abitazioni in fabbricati residenziali nuovi e superficie totale dei fabbricati non residenziali nuovi. I permessi in media anticipano l’effettiva costruzione di circa un biennio.</t>
    </r>
  </si>
  <si>
    <r>
      <t xml:space="preserve">Dipendenti in lavoro agile per settore di attività economica  </t>
    </r>
    <r>
      <rPr>
        <sz val="8"/>
        <rFont val="Arial"/>
        <family val="2"/>
      </rPr>
      <t>(1)</t>
    </r>
  </si>
  <si>
    <r>
      <t xml:space="preserve">Fonte: elaborazioni su dati Istat, </t>
    </r>
    <r>
      <rPr>
        <i/>
        <sz val="8"/>
        <rFont val="Arial"/>
        <family val="2"/>
      </rPr>
      <t>Rilevazione sulle forze di lavoro;</t>
    </r>
    <r>
      <rPr>
        <sz val="8"/>
        <rFont val="Arial"/>
        <family val="2"/>
      </rPr>
      <t xml:space="preserve"> cfr. nelle </t>
    </r>
    <r>
      <rPr>
        <i/>
        <sz val="8"/>
        <rFont val="Arial"/>
        <family val="2"/>
      </rPr>
      <t xml:space="preserve">Note metodologiche </t>
    </r>
    <r>
      <rPr>
        <sz val="8"/>
        <rFont val="Arial"/>
        <family val="2"/>
      </rPr>
      <t xml:space="preserve">la voce </t>
    </r>
    <r>
      <rPr>
        <i/>
        <sz val="8"/>
        <rFont val="Arial"/>
        <family val="2"/>
      </rPr>
      <t>Lavoro agile.</t>
    </r>
    <r>
      <rPr>
        <sz val="8"/>
        <rFont val="Arial"/>
        <family val="2"/>
      </rPr>
      <t xml:space="preserve">
(1) Dipendenti con almeno 15 anni, esclusi i dipendenti del settore agricolo, del 2°, 3° e 4° trimestre del 2020. – (2) Comprende i settori: commercio, trasporti terrestri, servizi di magazzinaggio e postali, alloggio e ristorazione, servizi immobiliari, attività di noleggio, agenzie di viaggio, servizi per edifici e servizi di supporto alle imprese, altre attività dei servizi. – (3) Comprende i settori: trasporto marittimo e aereo, servizi di informazione e comunicazione, attività finanziarie e assicurative, attività professionali, scientifiche e tecniche, attività di ricerca e fornitura di personale, servizi di vigilanza e investigazione, attività artistiche, sportive e di intrattenimento. – (4) Comprende i settori: amministrazione pubblica e difesa, istruzione, sanità e assistenza sociale. – (5) Quota sul totale regionale dei dipendenti analizzati.</t>
    </r>
  </si>
  <si>
    <r>
      <t xml:space="preserve">Fonte: elaborazioni su dati Istat, </t>
    </r>
    <r>
      <rPr>
        <i/>
        <sz val="8"/>
        <rFont val="Arial"/>
        <family val="2"/>
      </rPr>
      <t xml:space="preserve">Conti economici territoriali </t>
    </r>
    <r>
      <rPr>
        <sz val="8"/>
        <rFont val="Arial"/>
        <family val="2"/>
      </rPr>
      <t>e</t>
    </r>
    <r>
      <rPr>
        <i/>
        <sz val="8"/>
        <rFont val="Arial"/>
        <family val="2"/>
      </rPr>
      <t xml:space="preserve"> Stima preliminare del PIL e dell’occupazione a livello territoriale </t>
    </r>
    <r>
      <rPr>
        <sz val="8"/>
        <rFont val="Arial"/>
        <family val="2"/>
      </rPr>
      <t>per il 2020.
(1) Variazioni percentuali su valori concatenati; anno di riferimento 2015. – (2) Tassi di crescita cumulati.</t>
    </r>
  </si>
  <si>
    <r>
      <t>Fonte: elaborazioni su dati Istat,</t>
    </r>
    <r>
      <rPr>
        <i/>
        <sz val="8"/>
        <rFont val="Arial"/>
        <family val="2"/>
      </rPr>
      <t xml:space="preserve"> Conti economici territoriali</t>
    </r>
    <r>
      <rPr>
        <sz val="8"/>
        <rFont val="Arial"/>
        <family val="2"/>
      </rPr>
      <t xml:space="preserve"> e </t>
    </r>
    <r>
      <rPr>
        <i/>
        <sz val="8"/>
        <rFont val="Arial"/>
        <family val="2"/>
      </rPr>
      <t>Stima preliminare del PIL e dell’occupazione a livello territoriale</t>
    </r>
    <r>
      <rPr>
        <sz val="8"/>
        <rFont val="Arial"/>
        <family val="2"/>
      </rPr>
      <t xml:space="preserve"> per il 2020.
(1) Variazioni percentuali su valori concatenati; anno di riferimento 2015. – (2) Tassi di crescita cumulati.</t>
    </r>
  </si>
  <si>
    <r>
      <t xml:space="preserve">Fonte: Banca d’Italia, </t>
    </r>
    <r>
      <rPr>
        <i/>
        <sz val="8"/>
        <rFont val="Arial"/>
        <family val="2"/>
      </rPr>
      <t>Indagine sulle imprese industriali e dei servizi</t>
    </r>
    <r>
      <rPr>
        <sz val="8"/>
        <rFont val="Arial"/>
        <family val="2"/>
      </rPr>
      <t xml:space="preserve"> (Invind) e </t>
    </r>
    <r>
      <rPr>
        <i/>
        <sz val="8"/>
        <rFont val="Arial"/>
        <family val="2"/>
      </rPr>
      <t xml:space="preserve">Sondaggio congiunturale sulle imprese industriali e dei servizi </t>
    </r>
    <r>
      <rPr>
        <sz val="8"/>
        <rFont val="Arial"/>
        <family val="2"/>
      </rPr>
      <t xml:space="preserve">(Sondtel); cfr. nelle </t>
    </r>
    <r>
      <rPr>
        <i/>
        <sz val="8"/>
        <rFont val="Arial"/>
        <family val="2"/>
      </rPr>
      <t xml:space="preserve">Note metodologiche </t>
    </r>
    <r>
      <rPr>
        <sz val="8"/>
        <rFont val="Arial"/>
        <family val="2"/>
      </rPr>
      <t>le voci Indagine sulle imprese industriali e dei servizi (</t>
    </r>
    <r>
      <rPr>
        <i/>
        <sz val="8"/>
        <rFont val="Arial"/>
        <family val="2"/>
      </rPr>
      <t>Invind</t>
    </r>
    <r>
      <rPr>
        <sz val="8"/>
        <rFont val="Arial"/>
        <family val="2"/>
      </rPr>
      <t>) e Sondaggio congiunturale sulle imprese industriali e dei servizi (</t>
    </r>
    <r>
      <rPr>
        <i/>
        <sz val="8"/>
        <rFont val="Arial"/>
        <family val="2"/>
      </rPr>
      <t>Sondtel</t>
    </r>
    <r>
      <rPr>
        <sz val="8"/>
        <rFont val="Arial"/>
        <family val="2"/>
      </rPr>
      <t>).
(1) Dati di fonte Invind; interviste svolte nella primavera 2021. Statistiche ponderate per il peso di riporto al numero delle imprese dell’universo. Valori  a  prezzi  costanti  calcolati  sulla  base  dei  deflatori  medi  rilevati  nell’indagine;  elaborazioni  basate  su  dati  elementari  winsorizzati. – (2) Dati di fonte Sondtel; interviste svolte nei mesi di settembre e ottobre 2021. Valori ponderati per il numero di addetti. – (3) Rispetto al momento dell’intervista.</t>
    </r>
  </si>
  <si>
    <t>Utenti per 100.000 ab. (1)</t>
  </si>
  <si>
    <t>Percentuale di obesi (età superiore a 18 anni)</t>
  </si>
  <si>
    <r>
      <t xml:space="preserve">Fonte: elaborazioni su dati Ministero della Salute, </t>
    </r>
    <r>
      <rPr>
        <i/>
        <sz val="8"/>
        <rFont val="Arial"/>
        <family val="2"/>
      </rPr>
      <t>Annuario Statistico del Servizio Sanitario Italiano</t>
    </r>
    <r>
      <rPr>
        <sz val="8"/>
        <rFont val="Arial"/>
        <family val="2"/>
      </rPr>
      <t xml:space="preserve"> e Struttura interregionale sanitari convenzionati</t>
    </r>
    <r>
      <rPr>
        <i/>
        <sz val="8"/>
        <rFont val="Arial"/>
        <family val="2"/>
      </rPr>
      <t xml:space="preserve"> </t>
    </r>
    <r>
      <rPr>
        <sz val="8"/>
        <rFont val="Arial"/>
        <family val="2"/>
      </rPr>
      <t>(Sisac); per la popolazione, dati Istat.
(1) Il numero di medici di assistenza primaria è riferito alla sola popolazione adulta (di almeno 15 anni), mentre il numero di pediatri è espresso con riferimento alla popolazione in età compresa tra 0-14 anni. – (2) Per i medici di assistenza primaria e per i pediatri di libera scelta, numero di pazienti per medico; in tutti gli altri casi, ore di assistenza per 100.000 abitanti.</t>
    </r>
  </si>
  <si>
    <r>
      <t>Fonte: elaborazioni su dati Ministero della Salute,</t>
    </r>
    <r>
      <rPr>
        <i/>
        <sz val="8"/>
        <rFont val="Arial"/>
        <family val="2"/>
      </rPr>
      <t xml:space="preserve"> Annuario Statistico del Servizio Sanitario Italiano</t>
    </r>
    <r>
      <rPr>
        <sz val="8"/>
        <rFont val="Arial"/>
        <family val="2"/>
      </rPr>
      <t xml:space="preserve">; per la popolazione, dati Istat; per le Case della salute e gli Ospedali di comunità, Camera dei deputati, </t>
    </r>
    <r>
      <rPr>
        <i/>
        <sz val="8"/>
        <rFont val="Arial"/>
        <family val="2"/>
      </rPr>
      <t>Case della salute ed Ospedali di comunità: i presidi delle cure intermedie. Mappatura sul territorio e normativa nazionale e regionale</t>
    </r>
    <r>
      <rPr>
        <sz val="8"/>
        <rFont val="Arial"/>
        <family val="2"/>
      </rPr>
      <t xml:space="preserve">, 144, 1° marzo 2021. 
(1) La percentuale riferita ad “Altra assistenza” comprende anche i consultori privati accreditati. 
</t>
    </r>
  </si>
  <si>
    <t>Prov. aut. di Bolzano (2)</t>
  </si>
  <si>
    <t>Fonte: Invalsi.
(1) I dati si riferiscono agli studenti del quinto anno di scuola secondaria di secondo grado. Si considera adeguato il livello di competenze pari ad almeno 3 (su una scala che varia da un minimo di 1 a un massimo di 5) nelle prove Invalsi di italiano e matematica svoltesi negli anni scolastici 2018-19 e 2020-21. La rilevazione non è stata condotta nell’anno scolastico 2019-20.  – (2) Scuole in lingua italiana.</t>
  </si>
  <si>
    <r>
      <t xml:space="preserve">Fonte: Banca d’Italia, AnaCredit; cfr. nelle </t>
    </r>
    <r>
      <rPr>
        <i/>
        <sz val="8"/>
        <rFont val="Arial"/>
        <family val="2"/>
      </rPr>
      <t>Note metodologiche</t>
    </r>
    <r>
      <rPr>
        <sz val="8"/>
        <rFont val="Arial"/>
        <family val="2"/>
      </rPr>
      <t xml:space="preserve"> la voce</t>
    </r>
    <r>
      <rPr>
        <i/>
        <sz val="8"/>
        <rFont val="Arial"/>
        <family val="2"/>
      </rPr>
      <t xml:space="preserve"> Moratorie e garanzie pubbliche a favore delle imprese ai tempi del Covid-19: un’analisi basata su microdati. </t>
    </r>
    <r>
      <rPr>
        <sz val="8"/>
        <rFont val="Arial"/>
        <family val="2"/>
      </rPr>
      <t xml:space="preserve">
(1) Dati riferiti al 30 giugno 2021. –  (2) Società in accomandita semplice e in nome collettivo, società semplici e società di fatto con meno di 20 addetti. Sono escluse le ditte individuali. –  (3) Dati riferiti ai nuovi prestiti erogati tra il 1° aprile 2020 e il 30 giugno 2021.</t>
    </r>
  </si>
  <si>
    <r>
      <t xml:space="preserve">Imprese con prestiti in moratoria e con garanzie Covid-19 </t>
    </r>
    <r>
      <rPr>
        <sz val="8"/>
        <rFont val="Arial"/>
        <family val="2"/>
      </rPr>
      <t>(1)</t>
    </r>
  </si>
  <si>
    <t>Prestiti alle imprese in moratoria e con garanzie Covid-19</t>
  </si>
  <si>
    <t>Moratoria e prestiti con garanzie Covid-19</t>
  </si>
  <si>
    <t>Solo prestiti con garanzie Covid-19</t>
  </si>
  <si>
    <t>―</t>
  </si>
  <si>
    <r>
      <t xml:space="preserve">Prestiti con garanzie Covid-19: incidenza sulle consistenze di fine periodo </t>
    </r>
    <r>
      <rPr>
        <sz val="8"/>
        <color theme="1"/>
        <rFont val="Arial"/>
        <family val="2"/>
      </rPr>
      <t>(1)</t>
    </r>
    <r>
      <rPr>
        <b/>
        <sz val="8"/>
        <color theme="1"/>
        <rFont val="Arial"/>
        <family val="2"/>
      </rPr>
      <t xml:space="preserve"> </t>
    </r>
  </si>
  <si>
    <r>
      <t>Fonte: elaborazioni su dati Istat,</t>
    </r>
    <r>
      <rPr>
        <i/>
        <sz val="8"/>
        <rFont val="Arial"/>
        <family val="2"/>
      </rPr>
      <t xml:space="preserve"> Le esportazioni delle regioni italiane;</t>
    </r>
    <r>
      <rPr>
        <sz val="8"/>
        <rFont val="Arial"/>
        <family val="2"/>
      </rPr>
      <t xml:space="preserve"> cfr. nelle </t>
    </r>
    <r>
      <rPr>
        <i/>
        <sz val="8"/>
        <rFont val="Arial"/>
        <family val="2"/>
      </rPr>
      <t>Note metodologich</t>
    </r>
    <r>
      <rPr>
        <sz val="8"/>
        <rFont val="Arial"/>
        <family val="2"/>
      </rPr>
      <t xml:space="preserve">e la voce </t>
    </r>
    <r>
      <rPr>
        <i/>
        <sz val="8"/>
        <rFont val="Arial"/>
        <family val="2"/>
      </rPr>
      <t>Commercio con l’estero</t>
    </r>
    <r>
      <rPr>
        <sz val="8"/>
        <rFont val="Arial"/>
        <family val="2"/>
      </rPr>
      <t xml:space="preserve"> (</t>
    </r>
    <r>
      <rPr>
        <i/>
        <sz val="8"/>
        <rFont val="Arial"/>
        <family val="2"/>
      </rPr>
      <t>FOB-CIF</t>
    </r>
    <r>
      <rPr>
        <sz val="8"/>
        <rFont val="Arial"/>
        <family val="2"/>
      </rPr>
      <t>).
(1) Per beni tradizionali si intendono: tessili e abbigliamento; cuoio, pelli e calzature; altri manifatturieri (mobili, gioielleria, strumenti musicali, articoli sportivi, giochi e giocattoli, strumenti medici e altri manifatturieri non altrimenti classificati). – (2) Per petrolio e prodotti della raffinazione del petrolio si intende: fabbricazione di prodotti di cokeria, fabbricazione di prodotti derivanti dalla raffinazione del petrolio, estrazione di petrolio greggio, estrazione di gas naturale.</t>
    </r>
  </si>
  <si>
    <r>
      <t>Fonte: elaborazioni su dati Istat,</t>
    </r>
    <r>
      <rPr>
        <i/>
        <sz val="8"/>
        <rFont val="Arial"/>
        <family val="2"/>
      </rPr>
      <t xml:space="preserve"> Le esportazioni delle regioni italiane;</t>
    </r>
    <r>
      <rPr>
        <sz val="8"/>
        <rFont val="Arial"/>
        <family val="2"/>
      </rPr>
      <t xml:space="preserve"> cfr. nelle </t>
    </r>
    <r>
      <rPr>
        <i/>
        <sz val="8"/>
        <rFont val="Arial"/>
        <family val="2"/>
      </rPr>
      <t>Note metodologiche</t>
    </r>
    <r>
      <rPr>
        <sz val="8"/>
        <rFont val="Arial"/>
        <family val="2"/>
      </rPr>
      <t xml:space="preserve"> la voce </t>
    </r>
    <r>
      <rPr>
        <i/>
        <sz val="8"/>
        <rFont val="Arial"/>
        <family val="2"/>
      </rPr>
      <t>Commercio con l’estero</t>
    </r>
    <r>
      <rPr>
        <sz val="8"/>
        <rFont val="Arial"/>
        <family val="2"/>
      </rPr>
      <t xml:space="preserve"> (</t>
    </r>
    <r>
      <rPr>
        <i/>
        <sz val="8"/>
        <rFont val="Arial"/>
        <family val="2"/>
      </rPr>
      <t>FOB-CIF</t>
    </r>
    <r>
      <rPr>
        <sz val="8"/>
        <rFont val="Arial"/>
        <family val="2"/>
      </rPr>
      <t xml:space="preserve">).
</t>
    </r>
  </si>
  <si>
    <r>
      <t>Prestiti con garanzie Covid-19: incidenza sulle nuove erogazioni del periodo</t>
    </r>
    <r>
      <rPr>
        <sz val="8"/>
        <color theme="1"/>
        <rFont val="Arial"/>
        <family val="2"/>
      </rPr>
      <t xml:space="preserve"> (3)</t>
    </r>
  </si>
  <si>
    <r>
      <t xml:space="preserve">Fonte: Istat, </t>
    </r>
    <r>
      <rPr>
        <i/>
        <sz val="8"/>
        <rFont val="Arial"/>
        <family val="2"/>
      </rPr>
      <t>Censimento permanente delle imprese</t>
    </r>
    <r>
      <rPr>
        <sz val="8"/>
        <rFont val="Arial"/>
        <family val="2"/>
      </rPr>
      <t xml:space="preserve">. 
(1) Frequenza di imprese che hanno installato macchinari e/o impianti e/o apparecchi efficienti che riducono il consumo energetico. – (2) Frequenza di imprese che hanno realizzato edifici a basso consumo o hanno effettuato interventi di isolamento termico al fine di incrementare l’efficienza energetica di quelli in essere. – (3) Frequenza di imprese che hanno prodotto energia elettrica da fonti rinnovabili. – (4) Quota di imprese che hanno prodotto energia termica da fonti rinnovabili. – (5) Frequenza di imprese che hanno installato impianti di tri/cogenerazione e/o recupero di calore. </t>
    </r>
  </si>
  <si>
    <r>
      <t xml:space="preserve">Fonte: segnalazioni di vigilanza; cfr. nelle </t>
    </r>
    <r>
      <rPr>
        <i/>
        <sz val="8"/>
        <rFont val="Arial"/>
        <family val="2"/>
      </rPr>
      <t>Note metodologiche</t>
    </r>
    <r>
      <rPr>
        <sz val="8"/>
        <rFont val="Arial"/>
        <family val="2"/>
      </rPr>
      <t xml:space="preserve"> la voce</t>
    </r>
    <r>
      <rPr>
        <i/>
        <sz val="8"/>
        <rFont val="Arial"/>
        <family val="2"/>
      </rPr>
      <t xml:space="preserve"> Liquidità finanziaria delle famiglie e crisi da Covid-19.</t>
    </r>
    <r>
      <rPr>
        <sz val="8"/>
        <rFont val="Arial"/>
        <family val="2"/>
      </rPr>
      <t xml:space="preserve">
(1) Classi di giacenza. – (2) Miliardi di euro.
</t>
    </r>
  </si>
  <si>
    <r>
      <t xml:space="preserve">Fonte: Istat, </t>
    </r>
    <r>
      <rPr>
        <i/>
        <sz val="8"/>
        <rFont val="Arial"/>
        <family val="2"/>
      </rPr>
      <t>Rilevazione sulle forze di lavoro</t>
    </r>
    <r>
      <rPr>
        <sz val="8"/>
        <rFont val="Arial"/>
        <family val="2"/>
      </rPr>
      <t xml:space="preserve">. Dati grezzi; cfr. nelle </t>
    </r>
    <r>
      <rPr>
        <i/>
        <sz val="8"/>
        <rFont val="Arial"/>
        <family val="2"/>
      </rPr>
      <t>Note metodologiche</t>
    </r>
    <r>
      <rPr>
        <sz val="8"/>
        <rFont val="Arial"/>
        <family val="2"/>
      </rPr>
      <t xml:space="preserve"> la voce Rilevazione sulle forze di lavoro. 
(1) Dati destagionalizzati. Variazioni rispetto al trimestre precedente. Non è disponibile la disaggregazione tra Nord Ovest e Nord Est. Dal 1° gennaio 2021 l’Istat ha rivisto la definizione di occupato. I dati del 2021 incorporano queste modifiche. Le varizioni sono calcolate utilizzando per il 2020 le serie ricostruite.</t>
    </r>
  </si>
  <si>
    <r>
      <t xml:space="preserve">Fonte: Istat, </t>
    </r>
    <r>
      <rPr>
        <i/>
        <sz val="8"/>
        <rFont val="Arial"/>
        <family val="2"/>
      </rPr>
      <t>Rilevazione sulle forze di lavoro</t>
    </r>
    <r>
      <rPr>
        <sz val="8"/>
        <rFont val="Arial"/>
        <family val="2"/>
      </rPr>
      <t xml:space="preserve">; cfr. nelle </t>
    </r>
    <r>
      <rPr>
        <i/>
        <sz val="8"/>
        <rFont val="Arial"/>
        <family val="2"/>
      </rPr>
      <t>Note metodologiche</t>
    </r>
    <r>
      <rPr>
        <sz val="8"/>
        <rFont val="Arial"/>
        <family val="2"/>
      </rPr>
      <t xml:space="preserve"> la voce Rilevazione sulle forze di lavoro.
(1) Dal 1° gennaio 2021 l’Istat ha rivisto la definizione di occupato. I dati del 2020 sono ricostruiti secondo questa nuova definizione. Non è disponibile la ripartizione tra Nord Ovest e Nord Est. – (2) In rapporto alla popolazione tra 15 e 64 anni. – (3) Rapporto tra il totale delle persone in cerca di occupazione e il totale delle forze di lavoro; include le persone con oltre 64 anni di età. </t>
    </r>
  </si>
  <si>
    <t>Tasso standardizzato di gravi limitazioni con età maggiore di 64 anni</t>
  </si>
  <si>
    <t xml:space="preserve">Percentuale popolazione con età maggiore di 64 anni </t>
  </si>
  <si>
    <r>
      <t xml:space="preserve">Fonte: elaborazione su dati Istat, </t>
    </r>
    <r>
      <rPr>
        <i/>
        <sz val="8"/>
        <rFont val="Arial"/>
        <family val="2"/>
      </rPr>
      <t>Health for All</t>
    </r>
    <r>
      <rPr>
        <sz val="8"/>
        <rFont val="Arial"/>
        <family val="2"/>
      </rPr>
      <t>;</t>
    </r>
    <r>
      <rPr>
        <i/>
        <sz val="8"/>
        <rFont val="Arial"/>
        <family val="2"/>
      </rPr>
      <t xml:space="preserve"> Rapporto sul benessere equo e sostenibile in Italia</t>
    </r>
    <r>
      <rPr>
        <sz val="8"/>
        <rFont val="Arial"/>
        <family val="2"/>
      </rPr>
      <t>;</t>
    </r>
    <r>
      <rPr>
        <i/>
        <sz val="8"/>
        <rFont val="Arial"/>
        <family val="2"/>
      </rPr>
      <t xml:space="preserve"> Indagine multiscopo delle famiglie: aspetti della vita quotidiana</t>
    </r>
    <r>
      <rPr>
        <sz val="8"/>
        <rFont val="Arial"/>
        <family val="2"/>
      </rPr>
      <t>; popolazione al 1° gennaio 2020.
(1) L’indice di dipendenza strutturale esprime il rapporto percentuale tra popolazione in età non attiva (0-14 anni e 65 anni e oltre) e popolazione in età attiva (15-64 anni).  – (2) L’indice di dipendenza degli anziani esprime il rapporto percentuale tra popolazione di 65 anni e oltre e popolazione in età attiva (15-64 anni). – (3) Il tasso standardizzato di almeno due cronicità esprime la percentuale delle persone con almeno due malattie croniche in rapporto alla popolazione standardizzata per età. Rientrano nelle malattie croniche patologie che implicano cattive condizioni di salute e un elevato livello di limitazioni.</t>
    </r>
  </si>
  <si>
    <r>
      <t>percentuale di strutture private accreditate</t>
    </r>
    <r>
      <rPr>
        <sz val="8"/>
        <rFont val="Arial"/>
        <family val="2"/>
      </rPr>
      <t xml:space="preserve"> (1)</t>
    </r>
  </si>
  <si>
    <t>Medici in base a carico di pazienti, anzianità di servizio e esercizio dell’attività in forma associata nel 2019</t>
  </si>
  <si>
    <t>Altre Amministrazioni locali (3)</t>
  </si>
  <si>
    <t>Fonte: elaborazioni su dati Infocamere, Cerved, Bureau van Dijk, CPT e MEF; per la popolazione, dati Istat. 
(1) Sono state considerate tutte le società partecipate da almeno un’ Amministrazione locale per le quali la quota pubblica complessiva di partecipazione superi il 5 per cento e quella della singola Amministrazione locale lo 0,1 per cento. Anno 2018. – (2) Comprende Unioni di comuni e Comunità montane. – (3) Include le Università, le Camere di commercio e relative Unioni, gli enti sanitari, le autorità portuali e gli enti parco. – (4) Il totale non corrisponde alla somma delle singole voci perché una stessa impresa può essere partecipata da più enti. – (5) Imprese localizzate fuori dalla macro area di riferimento dell’ente. –  (6) Dal 5 al 19 per cento. – (7) Dal 20 al 49 per cento. – (8) Dal 50 al 100 per cento.</t>
  </si>
  <si>
    <r>
      <rPr>
        <i/>
        <sz val="8"/>
        <color indexed="8"/>
        <rFont val="Arial"/>
        <family val="2"/>
      </rPr>
      <t>di cui:</t>
    </r>
    <r>
      <rPr>
        <sz val="8"/>
        <color indexed="8"/>
        <rFont val="Arial"/>
        <family val="2"/>
      </rPr>
      <t xml:space="preserve"> risorse destinate a Sud e Isole</t>
    </r>
  </si>
  <si>
    <t>TAE sui prestiti connessi con esigenze di liquidità (1)</t>
  </si>
  <si>
    <t>TAEG sui prestiti connessi con esigenze di investimento (4)</t>
  </si>
  <si>
    <r>
      <t>Fonte: AnaCredit, Rilevazione analitica dei tassi di interesse attivi; cfr. nelle</t>
    </r>
    <r>
      <rPr>
        <i/>
        <sz val="8"/>
        <rFont val="Arial"/>
        <family val="2"/>
      </rPr>
      <t xml:space="preserve"> Note metodologiche</t>
    </r>
    <r>
      <rPr>
        <sz val="8"/>
        <rFont val="Arial"/>
        <family val="2"/>
      </rPr>
      <t xml:space="preserve"> la voce </t>
    </r>
    <r>
      <rPr>
        <i/>
        <sz val="8"/>
        <rFont val="Arial"/>
        <family val="2"/>
      </rPr>
      <t>Tassi di interesse.</t>
    </r>
    <r>
      <rPr>
        <sz val="8"/>
        <rFont val="Arial"/>
        <family val="2"/>
      </rPr>
      <t xml:space="preserve">
(1) Tasso annuo effettivo riferito ai seguenti tipi di finanziamento: scoperti di conto corrente, factoring, finanziamenti revolving e finanziamenti con finalità di import o export. – (2) Non include le ditte individuali. – (3) Società in accomandita semplice e in nome collettivo, società semplici e società di fatto con meno di 20 addetti. – (4) Tasso annuo effettivo globale sulle nuove operazioni con durata almeno pari a un anno, riferito ai seguenti tipi di finanziamento: leasing, pronti contro termine e finanziamenti non revolving (come ad es. i mutui). Le operazioni con finalità di import o export sono escluse. – (5) Tasso annuo effettivo globale sulle nuove operazioni con durata almeno pari a un anno.</t>
    </r>
  </si>
  <si>
    <r>
      <t xml:space="preserve">Fonte: elaborazioni su dati Ragioneria generale dello Stato, </t>
    </r>
    <r>
      <rPr>
        <i/>
        <sz val="8"/>
        <rFont val="Arial"/>
        <family val="2"/>
      </rPr>
      <t>Monitoraggio politiche di coesione.</t>
    </r>
    <r>
      <rPr>
        <sz val="8"/>
        <rFont val="Arial"/>
        <family val="2"/>
      </rPr>
      <t xml:space="preserve">
(1) Risorse europee dei fondi FESR, FSE e cofinanziamento nazionale (al netto di Iniziativa occupazione giovani e dei Programmi di cooperazione territoriale, per i quali non è disponibile la distribuzione territoriale della spesa); dati riferiti al 30 giugno 2021. – (2) In percentuale della dotazione disponibile. </t>
    </r>
  </si>
  <si>
    <r>
      <t xml:space="preserve">Fonte: elaborazioni Presidenza del Consiglio dei Ministri - Dipartimento per le politiche di coesione, </t>
    </r>
    <r>
      <rPr>
        <i/>
        <sz val="8"/>
        <rFont val="Arial"/>
        <family val="2"/>
      </rPr>
      <t>Programmazione della politica di coesione 2021-2027. Accordo di partenariato. Bozza</t>
    </r>
    <r>
      <rPr>
        <sz val="8"/>
        <rFont val="Arial"/>
        <family val="2"/>
      </rPr>
      <t>, settembre 2021.
(1) Risorse europee dei fondi FESR, FSE plus e cofinanziamento nazionale.</t>
    </r>
  </si>
  <si>
    <r>
      <t xml:space="preserve">Fonte: elaborazioni su dati Ragioneria generale dello Stato, </t>
    </r>
    <r>
      <rPr>
        <i/>
        <sz val="8"/>
        <rFont val="Arial"/>
        <family val="2"/>
      </rPr>
      <t>Monitoraggio politiche di coesione</t>
    </r>
    <r>
      <rPr>
        <sz val="8"/>
        <rFont val="Arial"/>
        <family val="2"/>
      </rPr>
      <t xml:space="preserve">.
(1) Dati riferiti al 30 giugno 2021. – (2) In percentuale delle risorse programmate. – (3) Il valore programmato comprende 110 milioni di euro a valere su risorse dell’FSC 2007-2013, 450 milioni di euro a valere su risorse dell’FSC 2014-2020 e 240,6 milioni di euro a valere su risorse nazionali del Ministero dell’Ambiente e della tutela del territorio e del mare, nonché delle Regioni. </t>
    </r>
  </si>
  <si>
    <t>Fonte: elaborazioni su dati INPS effettuate il 26 ottobre 2021.</t>
  </si>
  <si>
    <t>Valle d'Aosta</t>
  </si>
  <si>
    <t>gen.-sett. 2021</t>
  </si>
  <si>
    <t>Fonte: PNRR e sito del Governo (https://www.governo.it/sites/governo.it/files/PNRR_Mezzogiorno.pdf).</t>
  </si>
  <si>
    <r>
      <t xml:space="preserve">Fonte: elaborazioni su dati Banca d’Italia e Istat; cfr. nelle </t>
    </r>
    <r>
      <rPr>
        <i/>
        <sz val="8"/>
        <rFont val="Arial"/>
        <family val="2"/>
      </rPr>
      <t>Note metodologiche</t>
    </r>
    <r>
      <rPr>
        <sz val="8"/>
        <rFont val="Arial"/>
        <family val="2"/>
      </rPr>
      <t xml:space="preserve"> la voce </t>
    </r>
    <r>
      <rPr>
        <i/>
        <sz val="8"/>
        <rFont val="Arial"/>
        <family val="2"/>
      </rPr>
      <t>Ricchezza delle famiglie.</t>
    </r>
    <r>
      <rPr>
        <sz val="8"/>
        <rFont val="Arial"/>
        <family val="2"/>
      </rPr>
      <t xml:space="preserve">
(1) Dati riferiti alle famiglie consumatrici e produttrici e alle istituzioni senza scopo di lucro al servizio delle famiglie (o Istituzioni sociali private, Isp) residenti nelle aree. I dati sulle attività reali, sulle attività e passività finanziarie e sulla ricchezza netta sono espressi in miliardi di euro; i valori pro capite sono espressi in migliaia di euro. Eventuali disallineamenti sono dovuti agli arrotondamenti. Eventuali differenze rispetto a pubblicazioni precedenti sono dovute ad aggiornamenti dei dati nazionali e a innovazioni metodologiche nei criteri di regionalizzazione. – (2) Il reddito disponibile lordo è tratto dalla contabilità regionale e si riferisce esclusivamente alle famiglie consumatrici e produttrici. Stime più aggiornate disponibili solo per l’Italia indicano che il rapporto è pari a 8,3 (cfr. </t>
    </r>
    <r>
      <rPr>
        <i/>
        <sz val="8"/>
        <rFont val="Arial"/>
        <family val="2"/>
      </rPr>
      <t>Relazione annuale</t>
    </r>
    <r>
      <rPr>
        <sz val="8"/>
        <rFont val="Arial"/>
        <family val="2"/>
      </rPr>
      <t xml:space="preserve"> sul 2020; https://www.bancaditalia.it/pubblicazioni/relazione-annuale/2020/index.html).</t>
    </r>
  </si>
  <si>
    <r>
      <t xml:space="preserve">Fonte: Banca d’Italia, AnaCredit; cfr. nelle </t>
    </r>
    <r>
      <rPr>
        <i/>
        <sz val="8"/>
        <rFont val="Arial"/>
        <family val="2"/>
      </rPr>
      <t>Note metodologiche</t>
    </r>
    <r>
      <rPr>
        <sz val="8"/>
        <rFont val="Arial"/>
        <family val="2"/>
      </rPr>
      <t xml:space="preserve"> la voce </t>
    </r>
    <r>
      <rPr>
        <i/>
        <sz val="8"/>
        <rFont val="Arial"/>
        <family val="2"/>
      </rPr>
      <t>Moratorie e garanzie pubbliche a favore delle imprese ai tempi del Covid-19: un’analisi basata su microdati</t>
    </r>
    <r>
      <rPr>
        <sz val="8"/>
        <rFont val="Arial"/>
        <family val="2"/>
      </rPr>
      <t>. 
(1) Dati riferiti al 30 giugno 2021. Un’impresa è considerata beneficiaria delle misure se almeno una relazione di finanziamento risulta, alla data di riferimento, in moratoria e/o assistita da garanzie Covid-19. – (2) Società in accomandita semplice e in nome collettivo, società semplici e società di fatto con meno di 20 addetti. Sono escluse le ditte individuali.</t>
    </r>
  </si>
  <si>
    <t>Fonte: Report vaccini anti-Covid 19 (https://www.governo.it/it/cscovid19/report-vaccini/; dati aggiornati al 13 ottobre 2021) e, per il personale scolastico, Agenas (dati aggiornati al 1° ottobre 2021).</t>
  </si>
  <si>
    <t>Fonte: elaborazioni su dati OpenCoesione.
(1) Quote delle risorse impegnate; i dati sono aggiornati al 30 aprile 2021. – (2) I Programmi complementari di azione e coesione 2014-2020 perseguono le medesime finalità strategiche dei fondi strutturali e di investimento europei e sono finanziati dalle risorse del Fondo di rotazione di cui alla L. 183/1987 resesi disponibili dall’adozione di POR e PON con tassi di cofinanziamento nazionale inferiori rispettivamente al 50 e al 45 per cento. – (3) Include i progetti localizzati all’estero o di livello nazionale per i quali non è disponibile una localizzazione territoriale più dettagliata. – (4) Per “Non avviato” si intende un avanzamento finanziario non avviato (pagamenti nulli) e un iter procedurale non avviato; per “In corso” un avanzamento finanziario inferiore al 95 per cento oppure un iter procedurale in corso; per “Liquidato” un avanzamento finanziario superiore al 95 per cento ma una fase di esecuzione non ancora conclusa; per “Concluso” un avanzamento finanziario superiore al 95 per cento e una fase di esecuzione conclusa.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</si>
</sst>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0.0"/>
    <numFmt numFmtId="165" formatCode="#,##0.0"/>
    <numFmt numFmtId="166" formatCode="_-* #,##0.0_-;\-* #,##0.0_-;_-* &quot;-&quot;??_-;_-@_-"/>
    <numFmt numFmtId="167" formatCode="_-* #,##0_-;\-* #,##0_-;_-* &quot;-&quot;??_-;_-@_-"/>
    <numFmt numFmtId="168" formatCode="#,##0_ ;\-#,##0\ "/>
    <numFmt numFmtId="169" formatCode="#,##0;\-#,##0;\-"/>
    <numFmt numFmtId="170" formatCode="#,##0.0;\-#,##0.0;\-"/>
    <numFmt numFmtId="171" formatCode="_-* #,##0.0_-;\-* #,##0.0_-;_-* &quot;-&quot;?_-;_-@_-"/>
    <numFmt numFmtId="172" formatCode="###0;###0"/>
    <numFmt numFmtId="173" formatCode="0.0%"/>
    <numFmt numFmtId="174" formatCode="#,##0.0_ ;\-#,##0.0\ "/>
  </numFmts>
  <fonts count="34" x14ac:knownFonts="1">
    <font>
      <sz val="11"/>
      <color theme="1"/>
      <name val="Calibri"/>
      <family val="2"/>
      <scheme val="minor"/>
    </font>
    <font>
      <sz val="10"/>
      <name val="Arial"/>
      <family val="2"/>
    </font>
    <font>
      <b/>
      <sz val="8"/>
      <color rgb="FF005778"/>
      <name val="Arial"/>
      <family val="2"/>
    </font>
    <font>
      <sz val="8"/>
      <name val="Arial"/>
      <family val="2"/>
    </font>
    <font>
      <b/>
      <sz val="8"/>
      <name val="Arial"/>
      <family val="2"/>
    </font>
    <font>
      <i/>
      <sz val="8"/>
      <name val="Arial"/>
      <family val="2"/>
    </font>
    <font>
      <sz val="11"/>
      <color theme="1"/>
      <name val="Calibri"/>
      <family val="2"/>
      <scheme val="minor"/>
    </font>
    <font>
      <sz val="8"/>
      <color theme="1"/>
      <name val="Arial"/>
      <family val="2"/>
    </font>
    <font>
      <sz val="10"/>
      <name val="Arial"/>
      <family val="2"/>
    </font>
    <font>
      <i/>
      <sz val="8"/>
      <color theme="1"/>
      <name val="Arial"/>
      <family val="2"/>
    </font>
    <font>
      <b/>
      <sz val="8"/>
      <color theme="1"/>
      <name val="Arial"/>
      <family val="2"/>
    </font>
    <font>
      <sz val="10"/>
      <color theme="1"/>
      <name val="Arial"/>
      <family val="2"/>
    </font>
    <font>
      <sz val="11"/>
      <name val="Calibri"/>
      <family val="2"/>
    </font>
    <font>
      <b/>
      <sz val="11"/>
      <color theme="1"/>
      <name val="Calibri"/>
      <family val="2"/>
      <scheme val="minor"/>
    </font>
    <font>
      <i/>
      <sz val="8"/>
      <color indexed="8"/>
      <name val="Arial"/>
      <family val="2"/>
    </font>
    <font>
      <sz val="8"/>
      <color indexed="8"/>
      <name val="Arial"/>
      <family val="2"/>
    </font>
    <font>
      <sz val="7.5"/>
      <name val="Arial"/>
      <family val="2"/>
    </font>
    <font>
      <b/>
      <sz val="8"/>
      <color indexed="8"/>
      <name val="Arial"/>
      <family val="2"/>
    </font>
    <font>
      <sz val="8"/>
      <color rgb="FF000000"/>
      <name val="Arial"/>
      <family val="2"/>
    </font>
    <font>
      <i/>
      <sz val="8"/>
      <color rgb="FF000000"/>
      <name val="Arial"/>
      <family val="2"/>
    </font>
    <font>
      <b/>
      <sz val="8"/>
      <color rgb="FF000000"/>
      <name val="Arial"/>
      <family val="2"/>
    </font>
    <font>
      <sz val="6.5"/>
      <color theme="1"/>
      <name val="Arial"/>
      <family val="2"/>
    </font>
    <font>
      <sz val="7.5"/>
      <color theme="1"/>
      <name val="Arial"/>
      <family val="2"/>
    </font>
    <font>
      <sz val="9"/>
      <color theme="1"/>
      <name val="Arial"/>
      <family val="2"/>
    </font>
    <font>
      <b/>
      <sz val="9"/>
      <color rgb="FFFF0000"/>
      <name val="Arial"/>
      <family val="2"/>
    </font>
    <font>
      <sz val="8"/>
      <color rgb="FFFF0000"/>
      <name val="Arial"/>
      <family val="2"/>
    </font>
    <font>
      <b/>
      <sz val="10"/>
      <color theme="1"/>
      <name val="Arial"/>
      <family val="2"/>
    </font>
    <font>
      <i/>
      <sz val="11"/>
      <name val="Arial"/>
      <family val="2"/>
    </font>
    <font>
      <b/>
      <i/>
      <sz val="8"/>
      <color theme="1"/>
      <name val="Arial"/>
      <family val="2"/>
    </font>
    <font>
      <i/>
      <sz val="11"/>
      <color theme="1"/>
      <name val="Calibri"/>
      <family val="2"/>
      <scheme val="minor"/>
    </font>
    <font>
      <b/>
      <sz val="8"/>
      <color rgb="FFFF0000"/>
      <name val="Arial"/>
      <family val="2"/>
    </font>
    <font>
      <sz val="6.5"/>
      <color rgb="FF000000"/>
      <name val="Arial"/>
      <family val="2"/>
    </font>
    <font>
      <sz val="7"/>
      <color rgb="FF000000"/>
      <name val="Arial"/>
      <family val="2"/>
    </font>
    <font>
      <sz val="8"/>
      <name val="Calibri"/>
      <family val="2"/>
      <scheme val="minor"/>
    </font>
  </fonts>
  <fills count="9">
    <fill>
      <patternFill patternType="none"/>
    </fill>
    <fill>
      <patternFill patternType="gray125"/>
    </fill>
    <fill>
      <patternFill patternType="solid">
        <fgColor rgb="FFE0EAF2"/>
        <bgColor indexed="64"/>
      </patternFill>
    </fill>
    <fill>
      <patternFill patternType="solid">
        <fgColor rgb="FFDEEAF2"/>
        <bgColor indexed="64"/>
      </patternFill>
    </fill>
    <fill>
      <patternFill patternType="solid">
        <fgColor rgb="FFDBE5F1"/>
        <bgColor indexed="64"/>
      </patternFill>
    </fill>
    <fill>
      <patternFill patternType="solid">
        <fgColor rgb="FFFFFFFF"/>
        <bgColor indexed="64"/>
      </patternFill>
    </fill>
    <fill>
      <patternFill patternType="solid">
        <fgColor theme="0"/>
        <bgColor indexed="64"/>
      </patternFill>
    </fill>
    <fill>
      <patternFill patternType="solid">
        <fgColor rgb="FFDAEEF3"/>
        <bgColor indexed="64"/>
      </patternFill>
    </fill>
    <fill>
      <patternFill patternType="solid">
        <fgColor rgb="FFE0E8F2"/>
        <bgColor indexed="64"/>
      </patternFill>
    </fill>
  </fills>
  <borders count="21">
    <border>
      <left/>
      <right/>
      <top/>
      <bottom/>
      <diagonal/>
    </border>
    <border>
      <left/>
      <right/>
      <top style="medium">
        <color rgb="FF005778"/>
      </top>
      <bottom/>
      <diagonal/>
    </border>
    <border>
      <left/>
      <right/>
      <top style="thin">
        <color rgb="FF005778"/>
      </top>
      <bottom style="thin">
        <color rgb="FF005778"/>
      </bottom>
      <diagonal/>
    </border>
    <border>
      <left/>
      <right/>
      <top/>
      <bottom style="medium">
        <color rgb="FF005778"/>
      </bottom>
      <diagonal/>
    </border>
    <border>
      <left/>
      <right/>
      <top style="thin">
        <color rgb="FF005778"/>
      </top>
      <bottom/>
      <diagonal/>
    </border>
    <border>
      <left/>
      <right/>
      <top style="medium">
        <color rgb="FFFFFFFF"/>
      </top>
      <bottom style="medium">
        <color rgb="FF00557B"/>
      </bottom>
      <diagonal/>
    </border>
    <border>
      <left/>
      <right/>
      <top/>
      <bottom style="thin">
        <color rgb="FF005778"/>
      </bottom>
      <diagonal/>
    </border>
    <border>
      <left/>
      <right/>
      <top/>
      <bottom style="medium">
        <color rgb="FF005C81"/>
      </bottom>
      <diagonal/>
    </border>
    <border>
      <left/>
      <right/>
      <top style="thin">
        <color rgb="FF005C81"/>
      </top>
      <bottom/>
      <diagonal/>
    </border>
    <border>
      <left/>
      <right/>
      <top/>
      <bottom style="thin">
        <color rgb="FF005C81"/>
      </bottom>
      <diagonal/>
    </border>
    <border>
      <left/>
      <right/>
      <top style="thin">
        <color rgb="FF00577F"/>
      </top>
      <bottom style="thin">
        <color rgb="FF00577F"/>
      </bottom>
      <diagonal/>
    </border>
    <border>
      <left/>
      <right/>
      <top style="thin">
        <color rgb="FF00577F"/>
      </top>
      <bottom/>
      <diagonal/>
    </border>
    <border>
      <left/>
      <right/>
      <top style="thin">
        <color rgb="FF00577F"/>
      </top>
      <bottom style="thin">
        <color rgb="FF005778"/>
      </bottom>
      <diagonal/>
    </border>
    <border>
      <left/>
      <right/>
      <top/>
      <bottom style="thin">
        <color rgb="FF00577F"/>
      </bottom>
      <diagonal/>
    </border>
    <border>
      <left style="thin">
        <color rgb="FF005778"/>
      </left>
      <right/>
      <top/>
      <bottom style="medium">
        <color rgb="FF005778"/>
      </bottom>
      <diagonal/>
    </border>
    <border>
      <left style="thin">
        <color rgb="FF005778"/>
      </left>
      <right/>
      <top/>
      <bottom/>
      <diagonal/>
    </border>
    <border>
      <left style="thin">
        <color rgb="FF005778"/>
      </left>
      <right/>
      <top style="thin">
        <color rgb="FF005778"/>
      </top>
      <bottom style="thin">
        <color rgb="FF005778"/>
      </bottom>
      <diagonal/>
    </border>
    <border>
      <left/>
      <right style="thin">
        <color rgb="FF005778"/>
      </right>
      <top/>
      <bottom style="medium">
        <color rgb="FF005778"/>
      </bottom>
      <diagonal/>
    </border>
    <border>
      <left/>
      <right style="thin">
        <color rgb="FF005778"/>
      </right>
      <top/>
      <bottom/>
      <diagonal/>
    </border>
    <border>
      <left/>
      <right style="thin">
        <color rgb="FF005778"/>
      </right>
      <top style="thin">
        <color rgb="FF005778"/>
      </top>
      <bottom style="thin">
        <color rgb="FF005778"/>
      </bottom>
      <diagonal/>
    </border>
    <border>
      <left/>
      <right style="thin">
        <color rgb="FF005778"/>
      </right>
      <top style="thin">
        <color rgb="FF005778"/>
      </top>
      <bottom/>
      <diagonal/>
    </border>
  </borders>
  <cellStyleXfs count="16">
    <xf numFmtId="0" fontId="0" fillId="0" borderId="0"/>
    <xf numFmtId="0" fontId="1" fillId="0" borderId="0"/>
    <xf numFmtId="0" fontId="6" fillId="0" borderId="0"/>
    <xf numFmtId="0" fontId="8" fillId="0" borderId="0"/>
    <xf numFmtId="0" fontId="6" fillId="0" borderId="0"/>
    <xf numFmtId="0" fontId="6" fillId="0" borderId="0"/>
    <xf numFmtId="0" fontId="6" fillId="0" borderId="0"/>
    <xf numFmtId="0" fontId="11" fillId="0" borderId="0"/>
    <xf numFmtId="0" fontId="12" fillId="0" borderId="0"/>
    <xf numFmtId="0" fontId="6" fillId="0" borderId="0"/>
    <xf numFmtId="9" fontId="1" fillId="0" borderId="0" applyFont="0" applyFill="0" applyBorder="0" applyAlignment="0" applyProtection="0"/>
    <xf numFmtId="9" fontId="6" fillId="0" borderId="0" applyFont="0" applyFill="0" applyBorder="0" applyAlignment="0" applyProtection="0"/>
    <xf numFmtId="0" fontId="1" fillId="0" borderId="0"/>
    <xf numFmtId="0" fontId="1" fillId="0" borderId="0"/>
    <xf numFmtId="43" fontId="6" fillId="0" borderId="0" applyFont="0" applyFill="0" applyBorder="0" applyAlignment="0" applyProtection="0"/>
    <xf numFmtId="43" fontId="11" fillId="0" borderId="0" applyFont="0" applyFill="0" applyBorder="0" applyAlignment="0" applyProtection="0"/>
  </cellStyleXfs>
  <cellXfs count="585">
    <xf numFmtId="0" fontId="0" fillId="0" borderId="0" xfId="0"/>
    <xf numFmtId="0" fontId="7" fillId="0" borderId="0" xfId="2" applyFont="1" applyFill="1" applyBorder="1" applyAlignment="1"/>
    <xf numFmtId="0" fontId="7" fillId="0" borderId="0" xfId="2" applyFont="1" applyFill="1" applyBorder="1" applyAlignment="1">
      <alignment horizontal="justify" vertical="top" wrapText="1"/>
    </xf>
    <xf numFmtId="164" fontId="7" fillId="0" borderId="3" xfId="2" applyNumberFormat="1" applyFont="1" applyFill="1" applyBorder="1" applyAlignment="1">
      <alignment horizontal="right" wrapText="1" indent="2"/>
    </xf>
    <xf numFmtId="0" fontId="9" fillId="0" borderId="3" xfId="2" applyFont="1" applyFill="1" applyBorder="1" applyAlignment="1">
      <alignment wrapText="1"/>
    </xf>
    <xf numFmtId="0" fontId="10" fillId="0" borderId="0" xfId="2" applyFont="1" applyFill="1" applyBorder="1" applyAlignment="1">
      <alignment vertical="center" wrapText="1"/>
    </xf>
    <xf numFmtId="0" fontId="7" fillId="0" borderId="0" xfId="2" applyFont="1" applyFill="1" applyBorder="1" applyAlignment="1">
      <alignment vertical="center"/>
    </xf>
    <xf numFmtId="0" fontId="7" fillId="0" borderId="0"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3" borderId="0" xfId="2" applyFont="1" applyFill="1" applyBorder="1" applyAlignment="1">
      <alignment horizontal="left" vertical="center" wrapText="1"/>
    </xf>
    <xf numFmtId="0" fontId="7" fillId="0" borderId="0" xfId="2" applyFont="1" applyFill="1" applyBorder="1" applyAlignment="1">
      <alignment vertical="center" wrapText="1"/>
    </xf>
    <xf numFmtId="0" fontId="13" fillId="0" borderId="0" xfId="0" applyFont="1"/>
    <xf numFmtId="164" fontId="15" fillId="0" borderId="2" xfId="1" applyNumberFormat="1" applyFont="1" applyFill="1" applyBorder="1" applyAlignment="1">
      <alignment horizontal="center" vertical="center"/>
    </xf>
    <xf numFmtId="164" fontId="15" fillId="0" borderId="4" xfId="1" applyNumberFormat="1" applyFont="1" applyFill="1" applyBorder="1" applyAlignment="1">
      <alignment horizontal="center" vertical="center"/>
    </xf>
    <xf numFmtId="1" fontId="3" fillId="2" borderId="0" xfId="1" applyNumberFormat="1" applyFont="1" applyFill="1" applyBorder="1" applyAlignment="1">
      <alignment horizontal="left" vertical="center"/>
    </xf>
    <xf numFmtId="1" fontId="3" fillId="0" borderId="0" xfId="1" applyNumberFormat="1" applyFont="1" applyFill="1" applyBorder="1" applyAlignment="1">
      <alignment horizontal="left" vertical="center"/>
    </xf>
    <xf numFmtId="1" fontId="15" fillId="0" borderId="3" xfId="1" applyNumberFormat="1" applyFont="1" applyFill="1" applyBorder="1" applyAlignment="1">
      <alignment horizontal="left" vertical="center"/>
    </xf>
    <xf numFmtId="164" fontId="3" fillId="0" borderId="3" xfId="1" applyNumberFormat="1" applyFont="1" applyFill="1" applyBorder="1" applyAlignment="1">
      <alignment horizontal="right" vertical="center"/>
    </xf>
    <xf numFmtId="164" fontId="3" fillId="2" borderId="0" xfId="1" applyNumberFormat="1" applyFont="1" applyFill="1" applyBorder="1" applyAlignment="1">
      <alignment horizontal="right" vertical="center" indent="2"/>
    </xf>
    <xf numFmtId="164" fontId="3" fillId="0" borderId="0" xfId="1" applyNumberFormat="1" applyFont="1" applyFill="1" applyBorder="1" applyAlignment="1">
      <alignment horizontal="right" vertical="center" indent="2"/>
    </xf>
    <xf numFmtId="0" fontId="7" fillId="0" borderId="0" xfId="0" applyFont="1"/>
    <xf numFmtId="0" fontId="3" fillId="2" borderId="0" xfId="0" applyFont="1" applyFill="1" applyBorder="1" applyAlignment="1">
      <alignment vertical="center" wrapText="1"/>
    </xf>
    <xf numFmtId="0" fontId="3" fillId="0" borderId="0" xfId="0" applyFont="1" applyBorder="1" applyAlignment="1">
      <alignment vertical="center" wrapText="1"/>
    </xf>
    <xf numFmtId="0" fontId="4" fillId="2" borderId="0" xfId="0" applyFont="1" applyFill="1" applyBorder="1" applyAlignment="1">
      <alignment vertical="center" wrapText="1"/>
    </xf>
    <xf numFmtId="0" fontId="16" fillId="0" borderId="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164" fontId="0" fillId="0" borderId="0" xfId="0" applyNumberFormat="1"/>
    <xf numFmtId="1" fontId="4" fillId="2" borderId="0" xfId="1" applyNumberFormat="1" applyFont="1" applyFill="1" applyBorder="1" applyAlignment="1">
      <alignment horizontal="left" vertical="center"/>
    </xf>
    <xf numFmtId="164" fontId="17" fillId="0" borderId="0" xfId="1" applyNumberFormat="1" applyFont="1" applyFill="1" applyBorder="1" applyAlignment="1">
      <alignment vertical="center"/>
    </xf>
    <xf numFmtId="164" fontId="15" fillId="0" borderId="0" xfId="1" applyNumberFormat="1" applyFont="1" applyFill="1" applyBorder="1" applyAlignment="1">
      <alignment horizontal="center" vertical="center"/>
    </xf>
    <xf numFmtId="0" fontId="0" fillId="0" borderId="0" xfId="0" applyAlignment="1">
      <alignment horizontal="center"/>
    </xf>
    <xf numFmtId="164" fontId="4" fillId="2" borderId="0" xfId="1" applyNumberFormat="1" applyFont="1" applyFill="1" applyBorder="1" applyAlignment="1">
      <alignment horizontal="right" vertical="center" indent="2"/>
    </xf>
    <xf numFmtId="49" fontId="15" fillId="0" borderId="2" xfId="1" applyNumberFormat="1" applyFont="1" applyFill="1" applyBorder="1" applyAlignment="1">
      <alignment horizontal="center" vertical="center"/>
    </xf>
    <xf numFmtId="164" fontId="15" fillId="0" borderId="4" xfId="1" applyNumberFormat="1" applyFont="1" applyFill="1" applyBorder="1" applyAlignment="1">
      <alignment vertical="center"/>
    </xf>
    <xf numFmtId="0" fontId="0" fillId="0" borderId="0" xfId="0" applyAlignment="1">
      <alignment wrapText="1"/>
    </xf>
    <xf numFmtId="0" fontId="18" fillId="0" borderId="3" xfId="0" applyFont="1" applyBorder="1" applyAlignment="1">
      <alignment horizontal="right" vertical="center" wrapText="1"/>
    </xf>
    <xf numFmtId="0" fontId="18" fillId="0" borderId="3" xfId="0" applyFont="1" applyBorder="1" applyAlignment="1">
      <alignment horizontal="justify" vertical="center" wrapText="1"/>
    </xf>
    <xf numFmtId="165" fontId="0" fillId="0" borderId="0" xfId="0" applyNumberFormat="1"/>
    <xf numFmtId="0" fontId="10" fillId="4" borderId="0" xfId="0" applyFont="1" applyFill="1" applyAlignment="1">
      <alignment vertical="center" wrapText="1"/>
    </xf>
    <xf numFmtId="0" fontId="7" fillId="0" borderId="0" xfId="0" applyFont="1" applyAlignment="1">
      <alignment vertical="center" wrapText="1"/>
    </xf>
    <xf numFmtId="0" fontId="7" fillId="2" borderId="0" xfId="0" applyFont="1" applyFill="1" applyAlignment="1">
      <alignment vertical="center" wrapText="1"/>
    </xf>
    <xf numFmtId="0" fontId="18" fillId="0" borderId="0" xfId="0" applyFont="1" applyAlignment="1">
      <alignment horizontal="center" vertical="center" wrapText="1"/>
    </xf>
    <xf numFmtId="0" fontId="18" fillId="0" borderId="0" xfId="0" applyFont="1" applyAlignment="1">
      <alignment horizontal="left" vertical="center" wrapText="1"/>
    </xf>
    <xf numFmtId="0" fontId="18" fillId="0" borderId="2" xfId="0" applyFont="1" applyBorder="1" applyAlignment="1">
      <alignment horizontal="center" vertical="top" wrapText="1"/>
    </xf>
    <xf numFmtId="0" fontId="0" fillId="0" borderId="0" xfId="0" applyAlignment="1">
      <alignment vertical="center"/>
    </xf>
    <xf numFmtId="0" fontId="3" fillId="0" borderId="0" xfId="1" applyFont="1" applyFill="1" applyBorder="1" applyAlignment="1">
      <alignment vertical="center"/>
    </xf>
    <xf numFmtId="164" fontId="4" fillId="0" borderId="0" xfId="1" applyNumberFormat="1" applyFont="1" applyFill="1" applyBorder="1" applyAlignment="1">
      <alignment vertical="center"/>
    </xf>
    <xf numFmtId="164" fontId="3" fillId="0" borderId="0" xfId="1" applyNumberFormat="1" applyFont="1" applyFill="1" applyBorder="1" applyAlignment="1">
      <alignment vertical="center"/>
    </xf>
    <xf numFmtId="0" fontId="5" fillId="0" borderId="3" xfId="1" applyFont="1" applyFill="1" applyBorder="1" applyAlignment="1">
      <alignment vertical="center" wrapText="1"/>
    </xf>
    <xf numFmtId="0" fontId="4" fillId="2" borderId="0" xfId="1" applyFont="1" applyFill="1" applyBorder="1" applyAlignment="1">
      <alignment horizontal="left" vertical="center"/>
    </xf>
    <xf numFmtId="0" fontId="4" fillId="0" borderId="0" xfId="1" applyFont="1" applyFill="1" applyBorder="1" applyAlignment="1">
      <alignment vertical="center"/>
    </xf>
    <xf numFmtId="0" fontId="4" fillId="0" borderId="0" xfId="1" applyFont="1" applyFill="1" applyBorder="1" applyAlignment="1">
      <alignment horizontal="left" vertical="center"/>
    </xf>
    <xf numFmtId="0" fontId="3" fillId="2" borderId="0" xfId="1" applyFont="1" applyFill="1" applyBorder="1" applyAlignment="1">
      <alignment vertic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7" fillId="0" borderId="3" xfId="0" applyFont="1" applyBorder="1"/>
    <xf numFmtId="0" fontId="0" fillId="0" borderId="3" xfId="0" applyBorder="1"/>
    <xf numFmtId="0" fontId="7" fillId="2" borderId="0" xfId="0" applyFont="1" applyFill="1" applyAlignment="1">
      <alignment vertical="center"/>
    </xf>
    <xf numFmtId="0" fontId="7" fillId="0" borderId="0" xfId="0" applyFont="1" applyAlignment="1">
      <alignment vertical="center"/>
    </xf>
    <xf numFmtId="167" fontId="7" fillId="2" borderId="0" xfId="14" applyNumberFormat="1" applyFont="1" applyFill="1" applyAlignment="1">
      <alignment horizontal="right" vertical="center" wrapText="1" indent="2"/>
    </xf>
    <xf numFmtId="0" fontId="9" fillId="2" borderId="0" xfId="0" applyFont="1" applyFill="1" applyAlignment="1">
      <alignment vertical="center"/>
    </xf>
    <xf numFmtId="0" fontId="10" fillId="2" borderId="0" xfId="0" applyFont="1" applyFill="1" applyAlignment="1">
      <alignment vertical="center"/>
    </xf>
    <xf numFmtId="0" fontId="7" fillId="5" borderId="0" xfId="0" applyFont="1" applyFill="1" applyAlignment="1">
      <alignment vertical="center"/>
    </xf>
    <xf numFmtId="164" fontId="7" fillId="2" borderId="0" xfId="14" applyNumberFormat="1" applyFont="1" applyFill="1" applyAlignment="1">
      <alignment vertical="center" wrapText="1"/>
    </xf>
    <xf numFmtId="0" fontId="7" fillId="0" borderId="0" xfId="0" applyFont="1" applyFill="1" applyAlignment="1">
      <alignment horizontal="center" vertical="center" wrapText="1"/>
    </xf>
    <xf numFmtId="164" fontId="7" fillId="0" borderId="0" xfId="14" applyNumberFormat="1" applyFont="1" applyFill="1" applyAlignment="1">
      <alignment vertical="center" wrapText="1"/>
    </xf>
    <xf numFmtId="164" fontId="7" fillId="2" borderId="0" xfId="0" applyNumberFormat="1" applyFont="1" applyFill="1" applyAlignment="1">
      <alignment vertical="center" wrapText="1"/>
    </xf>
    <xf numFmtId="0" fontId="7" fillId="0" borderId="2" xfId="0" applyFont="1" applyBorder="1" applyAlignment="1">
      <alignment horizontal="center" vertical="center"/>
    </xf>
    <xf numFmtId="164" fontId="7" fillId="5" borderId="0" xfId="14" applyNumberFormat="1" applyFont="1" applyFill="1" applyAlignment="1">
      <alignment vertical="center" wrapText="1"/>
    </xf>
    <xf numFmtId="0" fontId="7" fillId="5" borderId="0" xfId="0" applyFont="1" applyFill="1" applyAlignment="1">
      <alignment horizontal="center" vertical="center" wrapText="1"/>
    </xf>
    <xf numFmtId="0" fontId="7" fillId="0" borderId="0" xfId="2" quotePrefix="1" applyFont="1" applyFill="1" applyBorder="1" applyAlignment="1"/>
    <xf numFmtId="164" fontId="7" fillId="3" borderId="0" xfId="2" applyNumberFormat="1" applyFont="1" applyFill="1" applyBorder="1" applyAlignment="1">
      <alignment horizontal="right" vertical="center" indent="2"/>
    </xf>
    <xf numFmtId="0" fontId="11" fillId="0" borderId="0" xfId="7"/>
    <xf numFmtId="0" fontId="3" fillId="0" borderId="3" xfId="13" applyFont="1" applyFill="1" applyBorder="1" applyAlignment="1">
      <alignment horizontal="right" wrapText="1"/>
    </xf>
    <xf numFmtId="0" fontId="3" fillId="0" borderId="3" xfId="13" applyFont="1" applyFill="1" applyBorder="1" applyAlignment="1">
      <alignment wrapText="1"/>
    </xf>
    <xf numFmtId="165" fontId="3" fillId="2" borderId="0" xfId="13" applyNumberFormat="1" applyFont="1" applyFill="1" applyBorder="1" applyAlignment="1">
      <alignment horizontal="right" vertical="center" indent="1"/>
    </xf>
    <xf numFmtId="0" fontId="18" fillId="2" borderId="0" xfId="7" applyFont="1" applyFill="1" applyAlignment="1">
      <alignment horizontal="left" vertical="center" wrapText="1"/>
    </xf>
    <xf numFmtId="165" fontId="3" fillId="0" borderId="0" xfId="13" applyNumberFormat="1" applyFont="1" applyFill="1" applyBorder="1" applyAlignment="1">
      <alignment horizontal="right" vertical="center" indent="1"/>
    </xf>
    <xf numFmtId="0" fontId="7" fillId="0" borderId="0" xfId="7" applyFont="1"/>
    <xf numFmtId="0" fontId="7" fillId="2" borderId="0" xfId="7" applyFont="1" applyFill="1" applyBorder="1"/>
    <xf numFmtId="165" fontId="4" fillId="2" borderId="0" xfId="13" applyNumberFormat="1" applyFont="1" applyFill="1" applyBorder="1" applyAlignment="1">
      <alignment horizontal="right" vertical="center" indent="1"/>
    </xf>
    <xf numFmtId="0" fontId="10" fillId="2" borderId="0" xfId="7" applyFont="1" applyFill="1" applyBorder="1"/>
    <xf numFmtId="0" fontId="20" fillId="0" borderId="0" xfId="7" applyFont="1" applyAlignment="1">
      <alignment vertical="center" wrapText="1"/>
    </xf>
    <xf numFmtId="165" fontId="3" fillId="0" borderId="0" xfId="13" applyNumberFormat="1" applyFont="1" applyFill="1" applyBorder="1" applyAlignment="1">
      <alignment horizontal="right" vertical="center" indent="2"/>
    </xf>
    <xf numFmtId="0" fontId="18" fillId="0" borderId="0" xfId="7" applyFont="1" applyAlignment="1">
      <alignment vertical="center" wrapText="1"/>
    </xf>
    <xf numFmtId="3" fontId="3" fillId="2" borderId="0" xfId="13" applyNumberFormat="1" applyFont="1" applyFill="1" applyBorder="1" applyAlignment="1">
      <alignment horizontal="right" vertical="center" indent="1"/>
    </xf>
    <xf numFmtId="3" fontId="3" fillId="0" borderId="0" xfId="13" applyNumberFormat="1" applyFont="1" applyFill="1" applyBorder="1" applyAlignment="1">
      <alignment horizontal="right" vertical="center" indent="1"/>
    </xf>
    <xf numFmtId="3" fontId="4" fillId="2" borderId="0" xfId="13" applyNumberFormat="1" applyFont="1" applyFill="1" applyBorder="1" applyAlignment="1">
      <alignment horizontal="right" vertical="center" indent="1"/>
    </xf>
    <xf numFmtId="0" fontId="3" fillId="0" borderId="0" xfId="13" applyFont="1" applyFill="1" applyBorder="1" applyAlignment="1">
      <alignment horizontal="center" vertical="center" wrapText="1"/>
    </xf>
    <xf numFmtId="0" fontId="7" fillId="0" borderId="0" xfId="7" applyFont="1" applyBorder="1" applyAlignment="1">
      <alignment horizontal="center" vertical="center" wrapText="1"/>
    </xf>
    <xf numFmtId="0" fontId="7" fillId="0" borderId="2" xfId="7" applyFont="1" applyBorder="1" applyAlignment="1">
      <alignment horizontal="center" vertical="center" wrapText="1"/>
    </xf>
    <xf numFmtId="0" fontId="3" fillId="0" borderId="2" xfId="13" applyFont="1" applyFill="1" applyBorder="1" applyAlignment="1">
      <alignment horizontal="center" vertical="center" wrapText="1"/>
    </xf>
    <xf numFmtId="0" fontId="26" fillId="0" borderId="0" xfId="7" applyFont="1"/>
    <xf numFmtId="0" fontId="18" fillId="0" borderId="3" xfId="7" applyFont="1" applyFill="1" applyBorder="1" applyAlignment="1">
      <alignment horizontal="right" vertical="center" wrapText="1"/>
    </xf>
    <xf numFmtId="0" fontId="18" fillId="0" borderId="3" xfId="7" applyFont="1" applyFill="1" applyBorder="1" applyAlignment="1">
      <alignment horizontal="justify" vertical="center" wrapText="1"/>
    </xf>
    <xf numFmtId="0" fontId="18" fillId="2" borderId="0" xfId="7" applyFont="1" applyFill="1" applyAlignment="1">
      <alignment vertical="center" wrapText="1"/>
    </xf>
    <xf numFmtId="0" fontId="18" fillId="0" borderId="0" xfId="7" applyFont="1" applyAlignment="1">
      <alignment horizontal="center" vertical="center" wrapText="1"/>
    </xf>
    <xf numFmtId="0" fontId="18" fillId="0" borderId="0" xfId="7" applyFont="1" applyBorder="1" applyAlignment="1">
      <alignment horizontal="center" vertical="center" wrapText="1"/>
    </xf>
    <xf numFmtId="0" fontId="18" fillId="0" borderId="0" xfId="7" applyFont="1" applyAlignment="1">
      <alignment horizontal="left" vertical="center" wrapText="1"/>
    </xf>
    <xf numFmtId="0" fontId="18" fillId="0" borderId="6" xfId="7" applyFont="1" applyBorder="1" applyAlignment="1">
      <alignment horizontal="center" vertical="center" wrapText="1"/>
    </xf>
    <xf numFmtId="0" fontId="11" fillId="0" borderId="0" xfId="7" applyAlignment="1">
      <alignment vertical="center"/>
    </xf>
    <xf numFmtId="0" fontId="3" fillId="0" borderId="0" xfId="13" applyFont="1" applyFill="1" applyBorder="1" applyAlignment="1">
      <alignment horizontal="left" vertical="center" wrapText="1"/>
    </xf>
    <xf numFmtId="164" fontId="7" fillId="3" borderId="0" xfId="2" applyNumberFormat="1" applyFont="1" applyFill="1" applyBorder="1" applyAlignment="1">
      <alignment horizontal="right" vertical="center" indent="1"/>
    </xf>
    <xf numFmtId="164" fontId="7" fillId="0" borderId="0" xfId="2" applyNumberFormat="1" applyFont="1" applyFill="1" applyBorder="1" applyAlignment="1">
      <alignment horizontal="right" vertical="center" indent="1"/>
    </xf>
    <xf numFmtId="3" fontId="7" fillId="3" borderId="0" xfId="2" applyNumberFormat="1" applyFont="1" applyFill="1" applyBorder="1" applyAlignment="1">
      <alignment horizontal="right" vertical="center" indent="1"/>
    </xf>
    <xf numFmtId="3" fontId="4" fillId="2" borderId="0" xfId="13" applyNumberFormat="1" applyFont="1" applyFill="1" applyBorder="1" applyAlignment="1">
      <alignment horizontal="right" vertical="center" indent="2"/>
    </xf>
    <xf numFmtId="3" fontId="3" fillId="0" borderId="0" xfId="13" applyNumberFormat="1" applyFont="1" applyFill="1" applyBorder="1" applyAlignment="1">
      <alignment horizontal="right" vertical="center" indent="2"/>
    </xf>
    <xf numFmtId="3" fontId="3" fillId="2" borderId="0" xfId="13" applyNumberFormat="1" applyFont="1" applyFill="1" applyBorder="1" applyAlignment="1">
      <alignment horizontal="right" vertical="center" indent="2"/>
    </xf>
    <xf numFmtId="165" fontId="4" fillId="2" borderId="0" xfId="13" applyNumberFormat="1" applyFont="1" applyFill="1" applyBorder="1" applyAlignment="1">
      <alignment horizontal="right" vertical="center" indent="2"/>
    </xf>
    <xf numFmtId="165" fontId="3" fillId="2" borderId="0" xfId="13" applyNumberFormat="1" applyFont="1" applyFill="1" applyBorder="1" applyAlignment="1">
      <alignment horizontal="right" vertical="center" indent="2"/>
    </xf>
    <xf numFmtId="164" fontId="18" fillId="2" borderId="0" xfId="7" applyNumberFormat="1" applyFont="1" applyFill="1" applyBorder="1" applyAlignment="1">
      <alignment horizontal="right" vertical="center" wrapText="1" indent="1"/>
    </xf>
    <xf numFmtId="167" fontId="18" fillId="2" borderId="0" xfId="15" applyNumberFormat="1" applyFont="1" applyFill="1" applyBorder="1" applyAlignment="1">
      <alignment horizontal="right" vertical="center" wrapText="1" indent="1"/>
    </xf>
    <xf numFmtId="164" fontId="18" fillId="2" borderId="0" xfId="7" applyNumberFormat="1" applyFont="1" applyFill="1" applyAlignment="1">
      <alignment horizontal="right" vertical="center" wrapText="1" indent="1"/>
    </xf>
    <xf numFmtId="164" fontId="18" fillId="0" borderId="0" xfId="7" applyNumberFormat="1" applyFont="1" applyBorder="1" applyAlignment="1">
      <alignment horizontal="right" vertical="center" wrapText="1" indent="1"/>
    </xf>
    <xf numFmtId="167" fontId="18" fillId="0" borderId="0" xfId="15" applyNumberFormat="1" applyFont="1" applyBorder="1" applyAlignment="1">
      <alignment horizontal="right" vertical="center" wrapText="1" indent="1"/>
    </xf>
    <xf numFmtId="164" fontId="18" fillId="0" borderId="0" xfId="7" applyNumberFormat="1" applyFont="1" applyAlignment="1">
      <alignment horizontal="right" vertical="center" wrapText="1" indent="1"/>
    </xf>
    <xf numFmtId="164" fontId="18" fillId="2" borderId="0" xfId="15" applyNumberFormat="1" applyFont="1" applyFill="1" applyBorder="1" applyAlignment="1">
      <alignment horizontal="right" vertical="center" wrapText="1" indent="1"/>
    </xf>
    <xf numFmtId="164" fontId="18" fillId="0" borderId="0" xfId="15" applyNumberFormat="1" applyFont="1" applyBorder="1" applyAlignment="1">
      <alignment horizontal="right" vertical="center" wrapText="1" indent="1"/>
    </xf>
    <xf numFmtId="167" fontId="18" fillId="2" borderId="0" xfId="15" applyNumberFormat="1" applyFont="1" applyFill="1" applyAlignment="1">
      <alignment horizontal="right" vertical="center" wrapText="1" indent="1"/>
    </xf>
    <xf numFmtId="167" fontId="18" fillId="0" borderId="0" xfId="15" applyNumberFormat="1" applyFont="1" applyAlignment="1">
      <alignment horizontal="right" vertical="center" wrapText="1" indent="1"/>
    </xf>
    <xf numFmtId="0" fontId="7" fillId="6" borderId="2" xfId="7" applyFont="1" applyFill="1" applyBorder="1" applyAlignment="1">
      <alignment horizontal="center" vertical="center" wrapText="1"/>
    </xf>
    <xf numFmtId="164" fontId="15" fillId="0" borderId="2" xfId="1" applyNumberFormat="1" applyFont="1" applyFill="1" applyBorder="1" applyAlignment="1">
      <alignment horizontal="center" vertical="center" wrapText="1"/>
    </xf>
    <xf numFmtId="167" fontId="3" fillId="2" borderId="0" xfId="14" applyNumberFormat="1" applyFont="1" applyFill="1" applyBorder="1" applyAlignment="1">
      <alignment horizontal="right" vertical="center" indent="1"/>
    </xf>
    <xf numFmtId="167" fontId="3" fillId="0" borderId="0" xfId="14" applyNumberFormat="1" applyFont="1" applyFill="1" applyBorder="1" applyAlignment="1">
      <alignment horizontal="right" vertical="center" indent="1"/>
    </xf>
    <xf numFmtId="0" fontId="7" fillId="0" borderId="0" xfId="0" applyFont="1" applyBorder="1" applyAlignment="1">
      <alignment horizontal="center" vertical="center"/>
    </xf>
    <xf numFmtId="0" fontId="22" fillId="5" borderId="0"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5" borderId="0" xfId="0" applyFont="1" applyFill="1" applyBorder="1" applyAlignment="1">
      <alignment horizontal="center" vertical="center" wrapText="1"/>
    </xf>
    <xf numFmtId="167" fontId="11" fillId="0" borderId="0" xfId="7" applyNumberFormat="1"/>
    <xf numFmtId="168" fontId="11" fillId="0" borderId="0" xfId="7" applyNumberFormat="1"/>
    <xf numFmtId="0" fontId="7" fillId="0" borderId="0" xfId="9" applyFont="1" applyFill="1" applyBorder="1" applyAlignment="1">
      <alignment vertical="center"/>
    </xf>
    <xf numFmtId="169" fontId="7" fillId="0" borderId="0" xfId="9" applyNumberFormat="1" applyFont="1" applyFill="1" applyBorder="1" applyAlignment="1">
      <alignment vertical="center"/>
    </xf>
    <xf numFmtId="0" fontId="5" fillId="0" borderId="3" xfId="9" applyFont="1" applyFill="1" applyBorder="1" applyAlignment="1">
      <alignment vertical="center"/>
    </xf>
    <xf numFmtId="170" fontId="18" fillId="2" borderId="0" xfId="9" applyNumberFormat="1" applyFont="1" applyFill="1" applyBorder="1" applyAlignment="1">
      <alignment horizontal="right" vertical="center" wrapText="1" indent="2"/>
    </xf>
    <xf numFmtId="0" fontId="3" fillId="2" borderId="0" xfId="9" applyFont="1" applyFill="1" applyBorder="1" applyAlignment="1">
      <alignment horizontal="left" vertical="center" wrapText="1"/>
    </xf>
    <xf numFmtId="169" fontId="20" fillId="0" borderId="0" xfId="9" applyNumberFormat="1" applyFont="1" applyFill="1" applyBorder="1" applyAlignment="1">
      <alignment horizontal="right" vertical="center" wrapText="1" indent="2"/>
    </xf>
    <xf numFmtId="0" fontId="4" fillId="0" borderId="0" xfId="9" applyFont="1" applyFill="1" applyBorder="1" applyAlignment="1">
      <alignment horizontal="left" vertical="center" wrapText="1"/>
    </xf>
    <xf numFmtId="169" fontId="20" fillId="2" borderId="0" xfId="9" applyNumberFormat="1" applyFont="1" applyFill="1" applyBorder="1" applyAlignment="1">
      <alignment horizontal="right" vertical="center" wrapText="1" indent="2"/>
    </xf>
    <xf numFmtId="0" fontId="4" fillId="2" borderId="0" xfId="9" applyFont="1" applyFill="1" applyBorder="1" applyAlignment="1">
      <alignment horizontal="left" vertical="center" wrapText="1"/>
    </xf>
    <xf numFmtId="169" fontId="18" fillId="0" borderId="0" xfId="9" applyNumberFormat="1" applyFont="1" applyFill="1" applyBorder="1" applyAlignment="1">
      <alignment horizontal="right" vertical="center" wrapText="1" indent="2"/>
    </xf>
    <xf numFmtId="0" fontId="3" fillId="0" borderId="0" xfId="9" applyFont="1" applyFill="1" applyBorder="1" applyAlignment="1">
      <alignment horizontal="left" vertical="center" wrapText="1"/>
    </xf>
    <xf numFmtId="169" fontId="18" fillId="2" borderId="0" xfId="9" applyNumberFormat="1" applyFont="1" applyFill="1" applyBorder="1" applyAlignment="1">
      <alignment horizontal="right" vertical="center" wrapText="1" indent="2"/>
    </xf>
    <xf numFmtId="170" fontId="7" fillId="0" borderId="0" xfId="9" applyNumberFormat="1" applyFont="1" applyFill="1" applyBorder="1" applyAlignment="1">
      <alignment horizontal="right" vertical="center" wrapText="1" indent="2"/>
    </xf>
    <xf numFmtId="169" fontId="18" fillId="0" borderId="0" xfId="9" quotePrefix="1" applyNumberFormat="1" applyFont="1" applyFill="1" applyBorder="1" applyAlignment="1">
      <alignment horizontal="right" vertical="center" wrapText="1" indent="2"/>
    </xf>
    <xf numFmtId="172" fontId="18" fillId="0" borderId="0" xfId="9" applyNumberFormat="1" applyFont="1" applyFill="1" applyBorder="1" applyAlignment="1">
      <alignment horizontal="center" vertical="center" wrapText="1"/>
    </xf>
    <xf numFmtId="0" fontId="7" fillId="0" borderId="0" xfId="9" applyFont="1" applyFill="1" applyBorder="1" applyAlignment="1">
      <alignment horizontal="center" vertical="center" wrapText="1"/>
    </xf>
    <xf numFmtId="172" fontId="18" fillId="0" borderId="2" xfId="9" applyNumberFormat="1" applyFont="1" applyFill="1" applyBorder="1" applyAlignment="1">
      <alignment horizontal="center" vertical="center" wrapText="1"/>
    </xf>
    <xf numFmtId="0" fontId="7" fillId="0" borderId="2" xfId="9" applyFont="1" applyFill="1" applyBorder="1" applyAlignment="1">
      <alignment horizontal="center" vertical="center" wrapText="1"/>
    </xf>
    <xf numFmtId="169" fontId="27" fillId="0" borderId="7" xfId="9" applyNumberFormat="1" applyFont="1" applyFill="1" applyBorder="1" applyAlignment="1">
      <alignment vertical="top"/>
    </xf>
    <xf numFmtId="0" fontId="27" fillId="0" borderId="7" xfId="9" applyFont="1" applyFill="1" applyBorder="1" applyAlignment="1">
      <alignment vertical="top"/>
    </xf>
    <xf numFmtId="0" fontId="4" fillId="2" borderId="0" xfId="9" applyFont="1" applyFill="1" applyBorder="1" applyAlignment="1">
      <alignment horizontal="left" vertical="top" wrapText="1"/>
    </xf>
    <xf numFmtId="0" fontId="4" fillId="0" borderId="0" xfId="9" applyFont="1" applyFill="1" applyBorder="1" applyAlignment="1">
      <alignment horizontal="left" vertical="top" wrapText="1"/>
    </xf>
    <xf numFmtId="0" fontId="5" fillId="2" borderId="0" xfId="9" applyFont="1" applyFill="1" applyBorder="1" applyAlignment="1">
      <alignment horizontal="left" vertical="top" wrapText="1"/>
    </xf>
    <xf numFmtId="0" fontId="3" fillId="2" borderId="0" xfId="9" applyFont="1" applyFill="1" applyBorder="1" applyAlignment="1">
      <alignment horizontal="left" vertical="top" wrapText="1"/>
    </xf>
    <xf numFmtId="0" fontId="3" fillId="0" borderId="0" xfId="9" applyFont="1" applyFill="1" applyBorder="1" applyAlignment="1">
      <alignment horizontal="left" vertical="top" wrapText="1"/>
    </xf>
    <xf numFmtId="0" fontId="7" fillId="0" borderId="8" xfId="9" applyFont="1" applyFill="1" applyBorder="1" applyAlignment="1">
      <alignment horizontal="right" vertical="top" wrapText="1"/>
    </xf>
    <xf numFmtId="0" fontId="4" fillId="0" borderId="8" xfId="9" applyFont="1" applyFill="1" applyBorder="1" applyAlignment="1">
      <alignment horizontal="left" vertical="center" wrapText="1"/>
    </xf>
    <xf numFmtId="0" fontId="0" fillId="0" borderId="0" xfId="0" applyFill="1"/>
    <xf numFmtId="3" fontId="28" fillId="0" borderId="3" xfId="2" applyNumberFormat="1" applyFont="1" applyFill="1" applyBorder="1" applyAlignment="1">
      <alignment horizontal="right" vertical="center"/>
    </xf>
    <xf numFmtId="0" fontId="28" fillId="0" borderId="3" xfId="2" applyFont="1" applyFill="1" applyBorder="1" applyAlignment="1">
      <alignment vertical="center"/>
    </xf>
    <xf numFmtId="165" fontId="4" fillId="0" borderId="0" xfId="2" applyNumberFormat="1" applyFont="1" applyFill="1" applyBorder="1" applyAlignment="1">
      <alignment horizontal="right" vertical="center" wrapText="1" indent="2"/>
    </xf>
    <xf numFmtId="4" fontId="4" fillId="0" borderId="0" xfId="2" applyNumberFormat="1" applyFont="1" applyFill="1" applyBorder="1" applyAlignment="1">
      <alignment horizontal="right" vertical="center" wrapText="1" indent="2"/>
    </xf>
    <xf numFmtId="0" fontId="10" fillId="0" borderId="0" xfId="2" applyFont="1" applyFill="1" applyBorder="1" applyAlignment="1">
      <alignment vertical="center"/>
    </xf>
    <xf numFmtId="165" fontId="7" fillId="2" borderId="0" xfId="2" applyNumberFormat="1" applyFont="1" applyFill="1" applyBorder="1" applyAlignment="1">
      <alignment horizontal="right" vertical="center" wrapText="1" indent="2"/>
    </xf>
    <xf numFmtId="165" fontId="3" fillId="2" borderId="0" xfId="2" applyNumberFormat="1" applyFont="1" applyFill="1" applyBorder="1" applyAlignment="1">
      <alignment horizontal="right" vertical="center" wrapText="1" indent="2"/>
    </xf>
    <xf numFmtId="4" fontId="3" fillId="2" borderId="0" xfId="2" applyNumberFormat="1" applyFont="1" applyFill="1" applyBorder="1" applyAlignment="1">
      <alignment horizontal="right" vertical="center" wrapText="1" indent="2"/>
    </xf>
    <xf numFmtId="0" fontId="7" fillId="2" borderId="0" xfId="2" applyFont="1" applyFill="1" applyBorder="1" applyAlignment="1">
      <alignment vertical="center"/>
    </xf>
    <xf numFmtId="165" fontId="3" fillId="0" borderId="0" xfId="2" applyNumberFormat="1" applyFont="1" applyFill="1" applyBorder="1" applyAlignment="1">
      <alignment horizontal="right" vertical="center" wrapText="1" indent="2"/>
    </xf>
    <xf numFmtId="4" fontId="3" fillId="0" borderId="0" xfId="2" applyNumberFormat="1" applyFont="1" applyFill="1" applyBorder="1" applyAlignment="1">
      <alignment horizontal="right" vertical="center" wrapText="1" indent="2"/>
    </xf>
    <xf numFmtId="165" fontId="7" fillId="0" borderId="0" xfId="2" applyNumberFormat="1" applyFont="1" applyFill="1" applyBorder="1" applyAlignment="1">
      <alignment horizontal="right" vertical="center" wrapText="1" indent="2"/>
    </xf>
    <xf numFmtId="4" fontId="7" fillId="0" borderId="0" xfId="2" applyNumberFormat="1" applyFont="1" applyFill="1" applyBorder="1" applyAlignment="1">
      <alignment horizontal="right" vertical="center" wrapText="1" indent="2"/>
    </xf>
    <xf numFmtId="173" fontId="0" fillId="0" borderId="0" xfId="11" applyNumberFormat="1" applyFont="1"/>
    <xf numFmtId="0" fontId="13" fillId="0" borderId="0" xfId="0" applyFont="1" applyFill="1"/>
    <xf numFmtId="0" fontId="25" fillId="0" borderId="0" xfId="1" applyFont="1" applyFill="1" applyBorder="1" applyAlignment="1">
      <alignment vertical="center"/>
    </xf>
    <xf numFmtId="0" fontId="4" fillId="2" borderId="0" xfId="1" applyFont="1" applyFill="1" applyBorder="1" applyAlignment="1">
      <alignment vertical="center"/>
    </xf>
    <xf numFmtId="164" fontId="4" fillId="2" borderId="0" xfId="1" applyNumberFormat="1" applyFont="1" applyFill="1" applyBorder="1" applyAlignment="1">
      <alignment horizontal="right" vertical="center" indent="4"/>
    </xf>
    <xf numFmtId="3" fontId="4" fillId="2" borderId="0" xfId="1" applyNumberFormat="1" applyFont="1" applyFill="1" applyBorder="1" applyAlignment="1">
      <alignment horizontal="right" vertical="center" indent="4"/>
    </xf>
    <xf numFmtId="164" fontId="3" fillId="0" borderId="0" xfId="1" applyNumberFormat="1" applyFont="1" applyFill="1" applyBorder="1" applyAlignment="1">
      <alignment horizontal="right" vertical="center" indent="4"/>
    </xf>
    <xf numFmtId="3" fontId="3" fillId="0" borderId="0" xfId="1" applyNumberFormat="1" applyFont="1" applyFill="1" applyBorder="1" applyAlignment="1">
      <alignment horizontal="right" vertical="center" indent="4"/>
    </xf>
    <xf numFmtId="0" fontId="3" fillId="0" borderId="0" xfId="1" applyFont="1" applyFill="1" applyBorder="1" applyAlignment="1">
      <alignment horizontal="left" vertical="center"/>
    </xf>
    <xf numFmtId="164" fontId="3" fillId="2" borderId="0" xfId="1" applyNumberFormat="1" applyFont="1" applyFill="1" applyBorder="1" applyAlignment="1">
      <alignment horizontal="right" vertical="center" indent="4"/>
    </xf>
    <xf numFmtId="3" fontId="3" fillId="2" borderId="0" xfId="1" applyNumberFormat="1" applyFont="1" applyFill="1" applyBorder="1" applyAlignment="1">
      <alignment horizontal="right" vertical="center" indent="4"/>
    </xf>
    <xf numFmtId="164" fontId="4" fillId="0" borderId="0" xfId="1" applyNumberFormat="1" applyFont="1" applyFill="1" applyBorder="1" applyAlignment="1">
      <alignment horizontal="right" vertical="center" indent="4"/>
    </xf>
    <xf numFmtId="3" fontId="4" fillId="0" borderId="0" xfId="1" applyNumberFormat="1" applyFont="1" applyFill="1" applyBorder="1" applyAlignment="1">
      <alignment horizontal="right" vertical="center" indent="4"/>
    </xf>
    <xf numFmtId="1" fontId="3" fillId="0" borderId="0" xfId="1" applyNumberFormat="1" applyFont="1" applyFill="1" applyBorder="1" applyAlignment="1">
      <alignment vertical="center"/>
    </xf>
    <xf numFmtId="3" fontId="4" fillId="0" borderId="0" xfId="1" applyNumberFormat="1" applyFont="1" applyFill="1" applyBorder="1" applyAlignment="1">
      <alignment horizontal="right" vertical="center" indent="6"/>
    </xf>
    <xf numFmtId="3" fontId="4" fillId="2" borderId="0" xfId="1" applyNumberFormat="1" applyFont="1" applyFill="1" applyBorder="1" applyAlignment="1">
      <alignment horizontal="right" vertical="center" indent="6"/>
    </xf>
    <xf numFmtId="3" fontId="3" fillId="2" borderId="0" xfId="1" applyNumberFormat="1" applyFont="1" applyFill="1" applyBorder="1" applyAlignment="1">
      <alignment horizontal="right" vertical="center" indent="6"/>
    </xf>
    <xf numFmtId="3" fontId="3" fillId="0" borderId="0" xfId="1" applyNumberFormat="1" applyFont="1" applyFill="1" applyBorder="1" applyAlignment="1">
      <alignment horizontal="right" vertical="center" indent="6"/>
    </xf>
    <xf numFmtId="0" fontId="7" fillId="0" borderId="0" xfId="4" applyFont="1" applyFill="1" applyBorder="1" applyAlignment="1"/>
    <xf numFmtId="0" fontId="7" fillId="0" borderId="0" xfId="4" applyFont="1" applyFill="1" applyBorder="1" applyAlignment="1">
      <alignment horizontal="justify" vertical="top"/>
    </xf>
    <xf numFmtId="164" fontId="3" fillId="0" borderId="3" xfId="5" applyNumberFormat="1" applyFont="1" applyFill="1" applyBorder="1" applyAlignment="1">
      <alignment horizontal="right" vertical="center" indent="2"/>
    </xf>
    <xf numFmtId="1" fontId="3" fillId="0" borderId="3" xfId="5" applyNumberFormat="1" applyFont="1" applyFill="1" applyBorder="1" applyAlignment="1">
      <alignment horizontal="left" vertical="center"/>
    </xf>
    <xf numFmtId="164" fontId="7" fillId="0" borderId="0" xfId="4" applyNumberFormat="1" applyFont="1" applyFill="1" applyBorder="1" applyAlignment="1">
      <alignment vertical="center"/>
    </xf>
    <xf numFmtId="164" fontId="4" fillId="0" borderId="0" xfId="5" applyNumberFormat="1" applyFont="1" applyFill="1" applyBorder="1" applyAlignment="1">
      <alignment horizontal="right" vertical="center" indent="2"/>
    </xf>
    <xf numFmtId="1" fontId="4" fillId="0" borderId="0" xfId="5" applyNumberFormat="1" applyFont="1" applyFill="1" applyBorder="1" applyAlignment="1">
      <alignment horizontal="left" vertical="center"/>
    </xf>
    <xf numFmtId="164" fontId="4" fillId="2" borderId="0" xfId="5" applyNumberFormat="1" applyFont="1" applyFill="1" applyBorder="1" applyAlignment="1">
      <alignment horizontal="right" vertical="center" indent="2"/>
    </xf>
    <xf numFmtId="1" fontId="4" fillId="2" borderId="0" xfId="5" applyNumberFormat="1" applyFont="1" applyFill="1" applyBorder="1" applyAlignment="1">
      <alignment horizontal="left" vertical="center"/>
    </xf>
    <xf numFmtId="164" fontId="3" fillId="0" borderId="0" xfId="5" applyNumberFormat="1" applyFont="1" applyFill="1" applyBorder="1" applyAlignment="1">
      <alignment horizontal="right" vertical="center" indent="2"/>
    </xf>
    <xf numFmtId="1" fontId="3" fillId="0" borderId="0" xfId="5" applyNumberFormat="1" applyFont="1" applyFill="1" applyBorder="1" applyAlignment="1">
      <alignment horizontal="left" vertical="center"/>
    </xf>
    <xf numFmtId="164" fontId="3" fillId="2" borderId="0" xfId="5" applyNumberFormat="1" applyFont="1" applyFill="1" applyBorder="1" applyAlignment="1">
      <alignment horizontal="right" vertical="center" indent="2"/>
    </xf>
    <xf numFmtId="1" fontId="3" fillId="2" borderId="0" xfId="5" applyNumberFormat="1" applyFont="1" applyFill="1" applyBorder="1" applyAlignment="1">
      <alignment horizontal="left" vertical="center" wrapText="1"/>
    </xf>
    <xf numFmtId="1" fontId="3" fillId="2" borderId="0" xfId="5" applyNumberFormat="1" applyFont="1" applyFill="1" applyBorder="1" applyAlignment="1">
      <alignment horizontal="left" vertical="center"/>
    </xf>
    <xf numFmtId="1" fontId="3" fillId="0" borderId="0" xfId="5" applyNumberFormat="1" applyFont="1" applyFill="1" applyBorder="1" applyAlignment="1">
      <alignment horizontal="left" vertical="center" wrapText="1"/>
    </xf>
    <xf numFmtId="0" fontId="29" fillId="0" borderId="0" xfId="0" applyFont="1"/>
    <xf numFmtId="1" fontId="17" fillId="2" borderId="0" xfId="5" applyNumberFormat="1" applyFont="1" applyFill="1" applyBorder="1" applyAlignment="1">
      <alignment horizontal="left" vertical="center"/>
    </xf>
    <xf numFmtId="164" fontId="3" fillId="2" borderId="0" xfId="5" applyNumberFormat="1" applyFont="1" applyFill="1" applyBorder="1" applyAlignment="1">
      <alignment horizontal="right" vertical="center" wrapText="1" indent="2"/>
    </xf>
    <xf numFmtId="1" fontId="15" fillId="2" borderId="0" xfId="5" applyNumberFormat="1" applyFont="1" applyFill="1" applyBorder="1" applyAlignment="1">
      <alignment horizontal="left" vertical="center" wrapText="1"/>
    </xf>
    <xf numFmtId="1" fontId="17" fillId="0" borderId="0" xfId="5" applyNumberFormat="1" applyFont="1" applyFill="1" applyBorder="1" applyAlignment="1">
      <alignment horizontal="left" vertical="center"/>
    </xf>
    <xf numFmtId="1" fontId="15" fillId="0" borderId="0" xfId="5" applyNumberFormat="1" applyFont="1" applyFill="1" applyBorder="1" applyAlignment="1">
      <alignment horizontal="left" vertical="center" wrapText="1"/>
    </xf>
    <xf numFmtId="0" fontId="7" fillId="0" borderId="0" xfId="4" applyFont="1" applyFill="1" applyBorder="1" applyAlignment="1">
      <alignment vertical="center"/>
    </xf>
    <xf numFmtId="1" fontId="15" fillId="0" borderId="0" xfId="5" applyNumberFormat="1" applyFont="1" applyFill="1" applyBorder="1" applyAlignment="1">
      <alignment horizontal="left" vertical="center"/>
    </xf>
    <xf numFmtId="164" fontId="15" fillId="0" borderId="0" xfId="5" applyNumberFormat="1" applyFont="1" applyFill="1" applyBorder="1" applyAlignment="1">
      <alignment horizontal="center" vertical="center"/>
    </xf>
    <xf numFmtId="164" fontId="15" fillId="0" borderId="2" xfId="5" applyNumberFormat="1" applyFont="1" applyFill="1" applyBorder="1" applyAlignment="1">
      <alignment horizontal="center" vertical="center"/>
    </xf>
    <xf numFmtId="0" fontId="10" fillId="0" borderId="0" xfId="0" applyFont="1"/>
    <xf numFmtId="0" fontId="10" fillId="2" borderId="0" xfId="0" applyFont="1" applyFill="1"/>
    <xf numFmtId="0" fontId="7" fillId="0" borderId="0" xfId="0" applyFont="1" applyFill="1"/>
    <xf numFmtId="0" fontId="10" fillId="0" borderId="0" xfId="0" applyFont="1" applyFill="1"/>
    <xf numFmtId="0" fontId="7" fillId="2" borderId="0" xfId="0" applyFont="1" applyFill="1"/>
    <xf numFmtId="165" fontId="7" fillId="2" borderId="0" xfId="0" applyNumberFormat="1" applyFont="1" applyFill="1" applyAlignment="1">
      <alignment horizontal="right" vertical="center" wrapText="1" indent="4"/>
    </xf>
    <xf numFmtId="0" fontId="7" fillId="2" borderId="0" xfId="0" applyFont="1" applyFill="1" applyAlignment="1">
      <alignment horizontal="left" vertical="center" indent="2"/>
    </xf>
    <xf numFmtId="165" fontId="7" fillId="0" borderId="0" xfId="0" applyNumberFormat="1" applyFont="1" applyAlignment="1">
      <alignment horizontal="right" vertical="center" wrapText="1" indent="4"/>
    </xf>
    <xf numFmtId="0" fontId="7" fillId="0" borderId="0" xfId="0" applyFont="1" applyAlignment="1">
      <alignment horizontal="left" vertical="center" indent="2"/>
    </xf>
    <xf numFmtId="0" fontId="7" fillId="2" borderId="0" xfId="0" applyFont="1" applyFill="1" applyAlignment="1">
      <alignment horizontal="left" vertical="center" indent="1"/>
    </xf>
    <xf numFmtId="0" fontId="7" fillId="0" borderId="0" xfId="0" applyFont="1" applyAlignment="1">
      <alignment horizontal="left" vertical="center" indent="1"/>
    </xf>
    <xf numFmtId="164" fontId="7" fillId="0" borderId="0" xfId="0" applyNumberFormat="1" applyFont="1" applyAlignment="1">
      <alignment horizontal="right" vertical="center" indent="3"/>
    </xf>
    <xf numFmtId="164" fontId="7" fillId="2" borderId="0" xfId="0" applyNumberFormat="1" applyFont="1" applyFill="1" applyBorder="1" applyAlignment="1">
      <alignment horizontal="right" vertical="center" indent="3"/>
    </xf>
    <xf numFmtId="0" fontId="7" fillId="2" borderId="0" xfId="0" applyFont="1" applyFill="1" applyBorder="1"/>
    <xf numFmtId="164" fontId="10" fillId="2" borderId="0" xfId="0" applyNumberFormat="1" applyFont="1" applyFill="1" applyBorder="1" applyAlignment="1">
      <alignment horizontal="right" vertical="center" indent="3"/>
    </xf>
    <xf numFmtId="0" fontId="10" fillId="2" borderId="0" xfId="0" applyFont="1" applyFill="1" applyBorder="1"/>
    <xf numFmtId="0" fontId="7" fillId="0" borderId="0" xfId="0" applyFont="1" applyBorder="1" applyAlignment="1">
      <alignment horizontal="center"/>
    </xf>
    <xf numFmtId="0" fontId="7" fillId="0" borderId="0" xfId="0" applyFont="1" applyBorder="1"/>
    <xf numFmtId="0" fontId="0" fillId="0" borderId="6" xfId="0" applyBorder="1"/>
    <xf numFmtId="4" fontId="0" fillId="0" borderId="0" xfId="0" applyNumberFormat="1"/>
    <xf numFmtId="165" fontId="10" fillId="0" borderId="0" xfId="0" applyNumberFormat="1" applyFont="1" applyFill="1" applyBorder="1" applyAlignment="1">
      <alignment horizontal="right" vertical="center" wrapText="1" indent="1"/>
    </xf>
    <xf numFmtId="0" fontId="10" fillId="0" borderId="0" xfId="0" applyFont="1" applyBorder="1"/>
    <xf numFmtId="0" fontId="0" fillId="0" borderId="0" xfId="0" applyBorder="1"/>
    <xf numFmtId="165" fontId="10" fillId="2" borderId="0" xfId="0" applyNumberFormat="1" applyFont="1" applyFill="1" applyBorder="1" applyAlignment="1">
      <alignment horizontal="right" vertical="center" wrapText="1" indent="1"/>
    </xf>
    <xf numFmtId="165" fontId="7" fillId="0" borderId="0" xfId="0" applyNumberFormat="1" applyFont="1" applyFill="1" applyBorder="1" applyAlignment="1">
      <alignment horizontal="right" vertical="center" wrapText="1" indent="1"/>
    </xf>
    <xf numFmtId="165" fontId="7" fillId="2" borderId="0" xfId="0" applyNumberFormat="1" applyFont="1" applyFill="1" applyBorder="1" applyAlignment="1">
      <alignment horizontal="right" vertical="center" wrapText="1" indent="1"/>
    </xf>
    <xf numFmtId="0" fontId="30" fillId="0" borderId="0" xfId="2" applyFont="1" applyFill="1" applyBorder="1" applyAlignment="1"/>
    <xf numFmtId="165" fontId="7" fillId="2" borderId="0" xfId="0" applyNumberFormat="1" applyFont="1" applyFill="1" applyAlignment="1">
      <alignment horizontal="right" vertical="center" indent="3"/>
    </xf>
    <xf numFmtId="165" fontId="7" fillId="0" borderId="0" xfId="0" applyNumberFormat="1" applyFont="1" applyAlignment="1">
      <alignment horizontal="right" vertical="center" indent="3"/>
    </xf>
    <xf numFmtId="165" fontId="10" fillId="2" borderId="0" xfId="0" applyNumberFormat="1" applyFont="1" applyFill="1" applyAlignment="1">
      <alignment horizontal="right" vertical="center" indent="3"/>
    </xf>
    <xf numFmtId="164" fontId="7" fillId="2" borderId="0" xfId="0" applyNumberFormat="1" applyFont="1" applyFill="1" applyAlignment="1">
      <alignment horizontal="right" vertical="center" indent="3"/>
    </xf>
    <xf numFmtId="164" fontId="7" fillId="0" borderId="0" xfId="0" applyNumberFormat="1" applyFont="1" applyFill="1" applyAlignment="1">
      <alignment horizontal="right" vertical="center" indent="3"/>
    </xf>
    <xf numFmtId="164" fontId="10" fillId="2" borderId="0" xfId="0" applyNumberFormat="1" applyFont="1" applyFill="1" applyAlignment="1">
      <alignment horizontal="right" vertical="center" indent="3"/>
    </xf>
    <xf numFmtId="164" fontId="10" fillId="0" borderId="0" xfId="0" applyNumberFormat="1" applyFont="1" applyFill="1" applyAlignment="1">
      <alignment horizontal="right" vertical="center" indent="3"/>
    </xf>
    <xf numFmtId="165" fontId="10" fillId="0" borderId="0" xfId="0" applyNumberFormat="1" applyFont="1" applyAlignment="1">
      <alignment horizontal="right" vertical="center" indent="3"/>
    </xf>
    <xf numFmtId="0" fontId="3" fillId="0" borderId="0" xfId="8" applyFont="1" applyFill="1" applyBorder="1" applyAlignment="1">
      <alignment vertical="center"/>
    </xf>
    <xf numFmtId="0" fontId="4" fillId="0" borderId="0" xfId="8" applyFont="1" applyFill="1" applyBorder="1" applyAlignment="1">
      <alignment vertical="center"/>
    </xf>
    <xf numFmtId="0" fontId="4" fillId="0" borderId="3" xfId="8" applyFont="1" applyFill="1" applyBorder="1" applyAlignment="1">
      <alignment vertical="center"/>
    </xf>
    <xf numFmtId="0" fontId="4" fillId="2" borderId="0" xfId="8" applyFont="1" applyFill="1" applyBorder="1" applyAlignment="1">
      <alignment vertical="center"/>
    </xf>
    <xf numFmtId="0" fontId="3" fillId="2" borderId="0" xfId="8" applyFont="1" applyFill="1" applyBorder="1" applyAlignment="1">
      <alignment vertical="center"/>
    </xf>
    <xf numFmtId="0" fontId="5" fillId="0" borderId="0" xfId="8" applyFont="1" applyFill="1" applyBorder="1" applyAlignment="1">
      <alignment vertical="center"/>
    </xf>
    <xf numFmtId="0" fontId="3" fillId="0" borderId="0" xfId="8" applyFont="1" applyFill="1" applyBorder="1" applyAlignment="1">
      <alignment horizontal="left" vertical="center" indent="1"/>
    </xf>
    <xf numFmtId="0" fontId="3" fillId="2" borderId="0" xfId="8" applyFont="1" applyFill="1" applyBorder="1" applyAlignment="1">
      <alignment horizontal="left" vertical="center" indent="1"/>
    </xf>
    <xf numFmtId="0" fontId="3" fillId="0" borderId="0" xfId="8" applyFont="1" applyFill="1" applyBorder="1" applyAlignment="1">
      <alignment horizontal="center" vertical="top" wrapText="1"/>
    </xf>
    <xf numFmtId="0" fontId="3" fillId="0" borderId="0" xfId="8" applyFont="1" applyFill="1" applyBorder="1" applyAlignment="1">
      <alignment horizontal="center" vertical="center" wrapText="1"/>
    </xf>
    <xf numFmtId="0" fontId="3" fillId="0" borderId="2" xfId="8" applyFont="1" applyFill="1" applyBorder="1" applyAlignment="1">
      <alignment horizontal="center" vertical="center" wrapText="1"/>
    </xf>
    <xf numFmtId="164" fontId="4" fillId="0" borderId="0" xfId="8" applyNumberFormat="1" applyFont="1" applyFill="1" applyBorder="1" applyAlignment="1">
      <alignment horizontal="right" vertical="center" indent="2"/>
    </xf>
    <xf numFmtId="164" fontId="4" fillId="2" borderId="0" xfId="8" applyNumberFormat="1" applyFont="1" applyFill="1" applyBorder="1" applyAlignment="1">
      <alignment horizontal="right" vertical="center" indent="2"/>
    </xf>
    <xf numFmtId="164" fontId="3" fillId="0" borderId="0" xfId="8" applyNumberFormat="1" applyFont="1" applyFill="1" applyBorder="1" applyAlignment="1">
      <alignment horizontal="right" vertical="center" indent="2"/>
    </xf>
    <xf numFmtId="164" fontId="3" fillId="2" borderId="0" xfId="8" applyNumberFormat="1" applyFont="1" applyFill="1" applyBorder="1" applyAlignment="1">
      <alignment horizontal="right" vertical="center" indent="2"/>
    </xf>
    <xf numFmtId="0" fontId="3" fillId="0" borderId="2" xfId="1" applyFont="1" applyFill="1" applyBorder="1" applyAlignment="1">
      <alignment horizontal="center" vertical="center" wrapText="1"/>
    </xf>
    <xf numFmtId="0" fontId="13" fillId="0" borderId="0" xfId="7" applyFont="1" applyFill="1" applyAlignment="1">
      <alignment horizontal="left"/>
    </xf>
    <xf numFmtId="0" fontId="13" fillId="0" borderId="0" xfId="7" applyFont="1" applyFill="1"/>
    <xf numFmtId="164" fontId="4" fillId="0" borderId="0" xfId="1" applyNumberFormat="1" applyFont="1" applyFill="1" applyBorder="1" applyAlignment="1">
      <alignment horizontal="right" vertical="center" indent="5"/>
    </xf>
    <xf numFmtId="164" fontId="4" fillId="2" borderId="0" xfId="1" applyNumberFormat="1" applyFont="1" applyFill="1" applyBorder="1" applyAlignment="1">
      <alignment horizontal="right" vertical="center" indent="5"/>
    </xf>
    <xf numFmtId="0" fontId="11" fillId="0" borderId="0" xfId="7" applyFill="1" applyAlignment="1">
      <alignment horizontal="left"/>
    </xf>
    <xf numFmtId="0" fontId="11" fillId="0" borderId="0" xfId="7" applyFill="1"/>
    <xf numFmtId="164" fontId="3" fillId="0" borderId="0" xfId="1" applyNumberFormat="1" applyFont="1" applyFill="1" applyBorder="1" applyAlignment="1">
      <alignment horizontal="right" vertical="center" indent="5"/>
    </xf>
    <xf numFmtId="164" fontId="3" fillId="2" borderId="0" xfId="1" applyNumberFormat="1" applyFont="1" applyFill="1" applyBorder="1" applyAlignment="1">
      <alignment horizontal="right" vertical="center" indent="5"/>
    </xf>
    <xf numFmtId="0" fontId="3" fillId="0" borderId="0" xfId="1" applyFont="1" applyFill="1" applyBorder="1" applyAlignment="1">
      <alignment horizontal="left" vertical="center" indent="1"/>
    </xf>
    <xf numFmtId="0" fontId="3" fillId="2" borderId="0" xfId="1" applyFont="1" applyFill="1" applyBorder="1" applyAlignment="1">
      <alignment horizontal="left" vertical="center" indent="1"/>
    </xf>
    <xf numFmtId="0" fontId="3" fillId="0" borderId="2" xfId="2" applyFont="1" applyFill="1" applyBorder="1" applyAlignment="1">
      <alignment horizontal="center" vertical="center" wrapText="1"/>
    </xf>
    <xf numFmtId="0" fontId="7" fillId="0" borderId="0" xfId="2" applyFont="1" applyFill="1" applyBorder="1" applyAlignment="1">
      <alignment horizontal="center" vertical="center" wrapText="1"/>
    </xf>
    <xf numFmtId="164" fontId="15" fillId="0" borderId="2" xfId="5" applyNumberFormat="1" applyFont="1" applyFill="1" applyBorder="1" applyAlignment="1">
      <alignment horizontal="center" vertical="center"/>
    </xf>
    <xf numFmtId="0" fontId="3" fillId="0" borderId="0" xfId="13" applyFont="1" applyFill="1" applyBorder="1" applyAlignment="1">
      <alignment horizontal="center" vertical="center" wrapText="1"/>
    </xf>
    <xf numFmtId="164" fontId="7" fillId="0" borderId="0" xfId="2" applyNumberFormat="1" applyFont="1" applyFill="1" applyBorder="1" applyAlignment="1">
      <alignment horizontal="right" vertical="center" indent="2"/>
    </xf>
    <xf numFmtId="164" fontId="3" fillId="2" borderId="0" xfId="5" applyNumberFormat="1" applyFont="1" applyFill="1" applyBorder="1" applyAlignment="1">
      <alignment horizontal="right" vertical="center" indent="3"/>
    </xf>
    <xf numFmtId="164" fontId="3" fillId="0" borderId="0" xfId="5" applyNumberFormat="1" applyFont="1" applyFill="1" applyBorder="1" applyAlignment="1">
      <alignment horizontal="right" vertical="center" indent="3"/>
    </xf>
    <xf numFmtId="1" fontId="14" fillId="2" borderId="0" xfId="5" applyNumberFormat="1" applyFont="1" applyFill="1" applyBorder="1" applyAlignment="1">
      <alignment horizontal="left" vertical="center" indent="1"/>
    </xf>
    <xf numFmtId="1" fontId="15" fillId="2" borderId="0" xfId="5" applyNumberFormat="1" applyFont="1" applyFill="1" applyBorder="1" applyAlignment="1">
      <alignment horizontal="left" vertical="center"/>
    </xf>
    <xf numFmtId="0" fontId="3" fillId="0" borderId="0" xfId="13" applyFont="1" applyFill="1" applyBorder="1" applyAlignment="1">
      <alignment wrapText="1"/>
    </xf>
    <xf numFmtId="0" fontId="4" fillId="0" borderId="0" xfId="13" applyFont="1" applyFill="1" applyBorder="1" applyAlignment="1">
      <alignment wrapText="1"/>
    </xf>
    <xf numFmtId="0" fontId="4" fillId="2" borderId="0" xfId="13" applyFont="1" applyFill="1" applyBorder="1" applyAlignment="1">
      <alignment horizontal="left" vertical="center" wrapText="1"/>
    </xf>
    <xf numFmtId="165" fontId="4" fillId="0" borderId="0" xfId="13" applyNumberFormat="1" applyFont="1" applyFill="1" applyBorder="1" applyAlignment="1">
      <alignment horizontal="right" vertical="center" indent="2"/>
    </xf>
    <xf numFmtId="0" fontId="4" fillId="0" borderId="0" xfId="13" applyFont="1" applyFill="1" applyBorder="1" applyAlignment="1">
      <alignment horizontal="left" vertical="center" wrapText="1"/>
    </xf>
    <xf numFmtId="0" fontId="3" fillId="2" borderId="0" xfId="13" applyFont="1" applyFill="1" applyBorder="1" applyAlignment="1">
      <alignment vertical="center" wrapText="1"/>
    </xf>
    <xf numFmtId="0" fontId="3" fillId="0" borderId="0" xfId="13" applyFont="1" applyFill="1" applyBorder="1" applyAlignment="1">
      <alignment vertical="center" wrapText="1"/>
    </xf>
    <xf numFmtId="0" fontId="3" fillId="0" borderId="0" xfId="13" applyFont="1" applyFill="1" applyBorder="1" applyAlignment="1">
      <alignment horizontal="center" vertical="top" wrapText="1"/>
    </xf>
    <xf numFmtId="0" fontId="3" fillId="0" borderId="0" xfId="13" applyFont="1" applyFill="1" applyBorder="1" applyAlignment="1">
      <alignment vertical="top" wrapText="1"/>
    </xf>
    <xf numFmtId="0" fontId="5" fillId="0" borderId="0" xfId="13" applyFont="1" applyFill="1" applyBorder="1" applyAlignment="1">
      <alignment vertical="top" wrapText="1"/>
    </xf>
    <xf numFmtId="0" fontId="3" fillId="0" borderId="14" xfId="13" applyFont="1" applyFill="1" applyBorder="1" applyAlignment="1">
      <alignment horizontal="right" wrapText="1"/>
    </xf>
    <xf numFmtId="164" fontId="10" fillId="2" borderId="0" xfId="7" applyNumberFormat="1" applyFont="1" applyFill="1" applyBorder="1" applyAlignment="1">
      <alignment horizontal="right" vertical="center" wrapText="1" indent="1"/>
    </xf>
    <xf numFmtId="164" fontId="10" fillId="2" borderId="15" xfId="7" applyNumberFormat="1" applyFont="1" applyFill="1" applyBorder="1" applyAlignment="1">
      <alignment horizontal="right" vertical="center" wrapText="1" indent="1"/>
    </xf>
    <xf numFmtId="164" fontId="10" fillId="0" borderId="0" xfId="7" applyNumberFormat="1" applyFont="1" applyFill="1" applyBorder="1" applyAlignment="1">
      <alignment horizontal="right" vertical="center" wrapText="1" indent="1"/>
    </xf>
    <xf numFmtId="164" fontId="10" fillId="0" borderId="15" xfId="7" applyNumberFormat="1" applyFont="1" applyFill="1" applyBorder="1" applyAlignment="1">
      <alignment horizontal="right" vertical="center" wrapText="1" indent="1"/>
    </xf>
    <xf numFmtId="164" fontId="7" fillId="2" borderId="0" xfId="7" applyNumberFormat="1" applyFont="1" applyFill="1" applyBorder="1" applyAlignment="1">
      <alignment horizontal="right" vertical="center" wrapText="1" indent="1"/>
    </xf>
    <xf numFmtId="164" fontId="7" fillId="2" borderId="15" xfId="7" applyNumberFormat="1" applyFont="1" applyFill="1" applyBorder="1" applyAlignment="1">
      <alignment horizontal="right" vertical="center" wrapText="1" indent="1"/>
    </xf>
    <xf numFmtId="164" fontId="7" fillId="0" borderId="0" xfId="7" applyNumberFormat="1" applyFont="1" applyFill="1" applyBorder="1" applyAlignment="1">
      <alignment horizontal="right" vertical="center" wrapText="1" indent="1"/>
    </xf>
    <xf numFmtId="164" fontId="7" fillId="0" borderId="15" xfId="7" applyNumberFormat="1" applyFont="1" applyFill="1" applyBorder="1" applyAlignment="1">
      <alignment horizontal="right" vertical="center" wrapText="1" indent="1"/>
    </xf>
    <xf numFmtId="0" fontId="7" fillId="0" borderId="0" xfId="7" applyFont="1" applyFill="1" applyBorder="1" applyAlignment="1"/>
    <xf numFmtId="0" fontId="3" fillId="0" borderId="15" xfId="13" applyFont="1" applyFill="1" applyBorder="1" applyAlignment="1">
      <alignment horizontal="center" vertical="top" wrapText="1"/>
    </xf>
    <xf numFmtId="0" fontId="3" fillId="0" borderId="16" xfId="13" applyFont="1" applyFill="1" applyBorder="1" applyAlignment="1">
      <alignment horizontal="center" vertical="center" wrapText="1"/>
    </xf>
    <xf numFmtId="0" fontId="5" fillId="0" borderId="0" xfId="13" applyFont="1" applyFill="1" applyBorder="1" applyAlignment="1">
      <alignment wrapText="1"/>
    </xf>
    <xf numFmtId="0" fontId="4" fillId="0" borderId="0" xfId="13" applyFont="1" applyFill="1" applyBorder="1" applyAlignment="1">
      <alignment vertical="center" wrapText="1"/>
    </xf>
    <xf numFmtId="164" fontId="4" fillId="0" borderId="3" xfId="13" applyNumberFormat="1" applyFont="1" applyFill="1" applyBorder="1" applyAlignment="1">
      <alignment horizontal="right" vertical="center" wrapText="1" indent="3"/>
    </xf>
    <xf numFmtId="0" fontId="4" fillId="0" borderId="3" xfId="13" applyFont="1" applyFill="1" applyBorder="1" applyAlignment="1">
      <alignment horizontal="left" vertical="center" wrapText="1"/>
    </xf>
    <xf numFmtId="164" fontId="4" fillId="0" borderId="0" xfId="13" applyNumberFormat="1" applyFont="1" applyFill="1" applyBorder="1" applyAlignment="1">
      <alignment horizontal="right" vertical="center" wrapText="1" indent="3"/>
    </xf>
    <xf numFmtId="164" fontId="3" fillId="2" borderId="0" xfId="13" applyNumberFormat="1" applyFont="1" applyFill="1" applyBorder="1" applyAlignment="1">
      <alignment horizontal="right" vertical="center" wrapText="1" indent="3"/>
    </xf>
    <xf numFmtId="164" fontId="3" fillId="0" borderId="0" xfId="13" applyNumberFormat="1" applyFont="1" applyFill="1" applyBorder="1" applyAlignment="1">
      <alignment horizontal="right" vertical="center" wrapText="1" indent="3"/>
    </xf>
    <xf numFmtId="164" fontId="4" fillId="2" borderId="0" xfId="13" applyNumberFormat="1" applyFont="1" applyFill="1" applyBorder="1" applyAlignment="1">
      <alignment horizontal="right" vertical="center" wrapText="1" indent="3"/>
    </xf>
    <xf numFmtId="0" fontId="18" fillId="0" borderId="2" xfId="0" applyFont="1" applyBorder="1" applyAlignment="1">
      <alignment horizontal="center" vertical="center" wrapText="1"/>
    </xf>
    <xf numFmtId="165" fontId="20" fillId="0" borderId="0" xfId="0" applyNumberFormat="1" applyFont="1" applyAlignment="1">
      <alignment horizontal="right" vertical="center" wrapText="1" indent="1"/>
    </xf>
    <xf numFmtId="0" fontId="20" fillId="0" borderId="0" xfId="0" applyFont="1" applyAlignment="1">
      <alignment wrapText="1"/>
    </xf>
    <xf numFmtId="165" fontId="20" fillId="2" borderId="0" xfId="0" applyNumberFormat="1" applyFont="1" applyFill="1" applyAlignment="1">
      <alignment horizontal="right" vertical="center" wrapText="1" indent="1"/>
    </xf>
    <xf numFmtId="0" fontId="20" fillId="2" borderId="0" xfId="0" applyFont="1" applyFill="1" applyAlignment="1">
      <alignment wrapText="1"/>
    </xf>
    <xf numFmtId="165" fontId="18" fillId="0" borderId="0" xfId="0" applyNumberFormat="1" applyFont="1" applyAlignment="1">
      <alignment horizontal="right" vertical="center" wrapText="1" indent="1"/>
    </xf>
    <xf numFmtId="0" fontId="18" fillId="0" borderId="0" xfId="0" applyFont="1" applyAlignment="1">
      <alignment wrapText="1"/>
    </xf>
    <xf numFmtId="165" fontId="18" fillId="2" borderId="0" xfId="0" applyNumberFormat="1" applyFont="1" applyFill="1" applyAlignment="1">
      <alignment horizontal="right" vertical="center" wrapText="1" indent="1"/>
    </xf>
    <xf numFmtId="0" fontId="18" fillId="2" borderId="0" xfId="0" applyFont="1" applyFill="1" applyAlignment="1">
      <alignment wrapText="1"/>
    </xf>
    <xf numFmtId="0" fontId="20" fillId="0" borderId="0" xfId="0" applyFont="1" applyAlignment="1">
      <alignment vertical="center" wrapText="1"/>
    </xf>
    <xf numFmtId="0" fontId="18" fillId="2" borderId="0" xfId="0" applyFont="1" applyFill="1" applyAlignment="1">
      <alignment vertical="center" wrapText="1"/>
    </xf>
    <xf numFmtId="0" fontId="18" fillId="0" borderId="0" xfId="0" applyFont="1" applyAlignment="1">
      <alignment vertical="center" wrapText="1"/>
    </xf>
    <xf numFmtId="0" fontId="20" fillId="2" borderId="0" xfId="0" applyFont="1" applyFill="1" applyAlignment="1">
      <alignment vertical="center" wrapText="1"/>
    </xf>
    <xf numFmtId="0" fontId="18" fillId="2" borderId="0" xfId="0" applyFont="1" applyFill="1" applyAlignment="1">
      <alignment horizontal="left" vertical="center" wrapText="1" indent="1"/>
    </xf>
    <xf numFmtId="0" fontId="31" fillId="0" borderId="3" xfId="0" applyFont="1" applyBorder="1" applyAlignment="1">
      <alignment horizontal="right" vertical="center" wrapText="1"/>
    </xf>
    <xf numFmtId="0" fontId="31" fillId="0" borderId="3" xfId="0" applyFont="1" applyBorder="1" applyAlignment="1">
      <alignment horizontal="justify" vertical="center" wrapText="1"/>
    </xf>
    <xf numFmtId="0" fontId="32" fillId="0" borderId="3" xfId="0" applyFont="1" applyBorder="1" applyAlignment="1">
      <alignment horizontal="justify" vertical="center" wrapText="1"/>
    </xf>
    <xf numFmtId="3" fontId="20" fillId="2" borderId="0" xfId="0" applyNumberFormat="1" applyFont="1" applyFill="1" applyAlignment="1">
      <alignment horizontal="right" vertical="center" wrapText="1" indent="3"/>
    </xf>
    <xf numFmtId="3" fontId="20" fillId="0" borderId="0" xfId="0" applyNumberFormat="1" applyFont="1" applyAlignment="1">
      <alignment horizontal="right" vertical="center" wrapText="1" indent="3"/>
    </xf>
    <xf numFmtId="3" fontId="18" fillId="2" borderId="0" xfId="0" applyNumberFormat="1" applyFont="1" applyFill="1" applyAlignment="1">
      <alignment horizontal="right" vertical="center" wrapText="1" indent="3"/>
    </xf>
    <xf numFmtId="3" fontId="18" fillId="0" borderId="0" xfId="0" applyNumberFormat="1" applyFont="1" applyAlignment="1">
      <alignment horizontal="right" vertical="center" wrapText="1" indent="3"/>
    </xf>
    <xf numFmtId="0" fontId="20" fillId="2" borderId="0" xfId="0" applyFont="1" applyFill="1" applyAlignment="1">
      <alignment horizontal="left" vertical="center" wrapText="1"/>
    </xf>
    <xf numFmtId="0" fontId="18" fillId="0" borderId="3" xfId="0" applyFont="1" applyFill="1" applyBorder="1" applyAlignment="1">
      <alignment horizontal="right" vertical="center" wrapText="1"/>
    </xf>
    <xf numFmtId="0" fontId="18" fillId="0" borderId="17" xfId="0" applyFont="1" applyFill="1" applyBorder="1" applyAlignment="1">
      <alignment horizontal="right" vertical="center" wrapText="1"/>
    </xf>
    <xf numFmtId="0" fontId="18" fillId="0" borderId="3" xfId="0" applyFont="1" applyFill="1" applyBorder="1" applyAlignment="1">
      <alignment horizontal="justify" vertical="center" wrapText="1"/>
    </xf>
    <xf numFmtId="164" fontId="20" fillId="2" borderId="0" xfId="0" applyNumberFormat="1" applyFont="1" applyFill="1" applyAlignment="1">
      <alignment horizontal="right" vertical="center" wrapText="1" indent="2"/>
    </xf>
    <xf numFmtId="164" fontId="20" fillId="2" borderId="18" xfId="0" applyNumberFormat="1" applyFont="1" applyFill="1" applyBorder="1" applyAlignment="1">
      <alignment horizontal="right" vertical="center" wrapText="1" indent="2"/>
    </xf>
    <xf numFmtId="164" fontId="20" fillId="2" borderId="0" xfId="0" applyNumberFormat="1" applyFont="1" applyFill="1" applyBorder="1" applyAlignment="1">
      <alignment horizontal="right" vertical="center" wrapText="1" indent="2"/>
    </xf>
    <xf numFmtId="164" fontId="20" fillId="0" borderId="0" xfId="0" applyNumberFormat="1" applyFont="1" applyAlignment="1">
      <alignment horizontal="right" vertical="center" wrapText="1" indent="2"/>
    </xf>
    <xf numFmtId="164" fontId="20" fillId="0" borderId="18" xfId="0" applyNumberFormat="1" applyFont="1" applyBorder="1" applyAlignment="1">
      <alignment horizontal="right" vertical="center" wrapText="1" indent="2"/>
    </xf>
    <xf numFmtId="164" fontId="20" fillId="0" borderId="0" xfId="0" applyNumberFormat="1" applyFont="1" applyBorder="1" applyAlignment="1">
      <alignment horizontal="right" vertical="center" wrapText="1" indent="2"/>
    </xf>
    <xf numFmtId="164" fontId="18" fillId="2" borderId="0" xfId="0" applyNumberFormat="1" applyFont="1" applyFill="1" applyAlignment="1">
      <alignment horizontal="right" vertical="center" wrapText="1" indent="2"/>
    </xf>
    <xf numFmtId="164" fontId="18" fillId="2" borderId="18" xfId="0" applyNumberFormat="1" applyFont="1" applyFill="1" applyBorder="1" applyAlignment="1">
      <alignment horizontal="right" vertical="center" wrapText="1" indent="2"/>
    </xf>
    <xf numFmtId="164" fontId="18" fillId="2" borderId="0" xfId="0" applyNumberFormat="1" applyFont="1" applyFill="1" applyBorder="1" applyAlignment="1">
      <alignment horizontal="right" vertical="center" wrapText="1" indent="2"/>
    </xf>
    <xf numFmtId="164" fontId="18" fillId="0" borderId="0" xfId="0" applyNumberFormat="1" applyFont="1" applyAlignment="1">
      <alignment horizontal="right" vertical="center" wrapText="1" indent="2"/>
    </xf>
    <xf numFmtId="164" fontId="18" fillId="0" borderId="18" xfId="0" applyNumberFormat="1" applyFont="1" applyBorder="1" applyAlignment="1">
      <alignment horizontal="right" vertical="center" wrapText="1" indent="2"/>
    </xf>
    <xf numFmtId="164" fontId="18" fillId="0" borderId="0" xfId="0" applyNumberFormat="1" applyFont="1" applyBorder="1" applyAlignment="1">
      <alignment horizontal="right" vertical="center" wrapText="1" indent="2"/>
    </xf>
    <xf numFmtId="0" fontId="18" fillId="0" borderId="18"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6" xfId="0" applyFont="1" applyBorder="1" applyAlignment="1">
      <alignment horizontal="center" vertical="center" wrapText="1"/>
    </xf>
    <xf numFmtId="0" fontId="3" fillId="0" borderId="0" xfId="13" applyFont="1" applyFill="1" applyBorder="1" applyAlignment="1">
      <alignment horizontal="center" vertical="center" wrapText="1"/>
    </xf>
    <xf numFmtId="0" fontId="3" fillId="0" borderId="2" xfId="13" applyFont="1" applyFill="1" applyBorder="1" applyAlignment="1">
      <alignment horizontal="center" vertical="center" wrapText="1"/>
    </xf>
    <xf numFmtId="164" fontId="3" fillId="2" borderId="0" xfId="13" applyNumberFormat="1" applyFont="1" applyFill="1" applyBorder="1" applyAlignment="1">
      <alignment horizontal="right" vertical="center" wrapText="1" indent="5"/>
    </xf>
    <xf numFmtId="164" fontId="3" fillId="0" borderId="0" xfId="13" applyNumberFormat="1" applyFont="1" applyFill="1" applyBorder="1" applyAlignment="1">
      <alignment horizontal="right" vertical="center" wrapText="1" indent="5"/>
    </xf>
    <xf numFmtId="164" fontId="4" fillId="2" borderId="0" xfId="13" applyNumberFormat="1" applyFont="1" applyFill="1" applyBorder="1" applyAlignment="1">
      <alignment horizontal="right" vertical="center" wrapText="1" indent="5"/>
    </xf>
    <xf numFmtId="164" fontId="4" fillId="0" borderId="0" xfId="13" applyNumberFormat="1" applyFont="1" applyFill="1" applyBorder="1" applyAlignment="1">
      <alignment horizontal="right" vertical="center" wrapText="1" indent="5"/>
    </xf>
    <xf numFmtId="0" fontId="7" fillId="0" borderId="6" xfId="0" applyFont="1" applyBorder="1" applyAlignment="1">
      <alignment horizontal="center" vertical="center" wrapText="1"/>
    </xf>
    <xf numFmtId="164" fontId="7" fillId="2" borderId="0" xfId="7" applyNumberFormat="1" applyFont="1" applyFill="1" applyBorder="1" applyAlignment="1">
      <alignment horizontal="right" vertical="center" wrapText="1" indent="3"/>
    </xf>
    <xf numFmtId="164" fontId="7" fillId="0" borderId="0" xfId="7" applyNumberFormat="1" applyFont="1" applyFill="1" applyBorder="1" applyAlignment="1">
      <alignment horizontal="right" vertical="center" wrapText="1" indent="3"/>
    </xf>
    <xf numFmtId="164" fontId="4" fillId="2" borderId="0" xfId="0" applyNumberFormat="1" applyFont="1" applyFill="1" applyBorder="1" applyAlignment="1">
      <alignment horizontal="right" vertical="center" wrapText="1" indent="3"/>
    </xf>
    <xf numFmtId="164" fontId="3" fillId="0" borderId="0" xfId="0" applyNumberFormat="1" applyFont="1" applyBorder="1" applyAlignment="1">
      <alignment horizontal="right" vertical="center" wrapText="1" indent="3"/>
    </xf>
    <xf numFmtId="164" fontId="3" fillId="2" borderId="0" xfId="0" applyNumberFormat="1" applyFont="1" applyFill="1" applyBorder="1" applyAlignment="1">
      <alignment horizontal="right" vertical="center" wrapText="1" indent="3"/>
    </xf>
    <xf numFmtId="164" fontId="3" fillId="2" borderId="0" xfId="1" applyNumberFormat="1" applyFont="1" applyFill="1" applyBorder="1" applyAlignment="1">
      <alignment horizontal="right" vertical="center" indent="3"/>
    </xf>
    <xf numFmtId="164" fontId="3" fillId="0" borderId="0" xfId="1" applyNumberFormat="1" applyFont="1" applyFill="1" applyBorder="1" applyAlignment="1">
      <alignment horizontal="right" vertical="center" indent="3"/>
    </xf>
    <xf numFmtId="164" fontId="4" fillId="2" borderId="0" xfId="1" applyNumberFormat="1" applyFont="1" applyFill="1" applyBorder="1" applyAlignment="1">
      <alignment horizontal="right" vertical="center" indent="3"/>
    </xf>
    <xf numFmtId="164" fontId="7" fillId="2" borderId="0" xfId="0" applyNumberFormat="1" applyFont="1" applyFill="1" applyAlignment="1">
      <alignment horizontal="right" vertical="center" wrapText="1" indent="1"/>
    </xf>
    <xf numFmtId="164" fontId="7" fillId="0" borderId="0" xfId="0" applyNumberFormat="1" applyFont="1" applyAlignment="1">
      <alignment horizontal="right" vertical="center" wrapText="1" indent="1"/>
    </xf>
    <xf numFmtId="164" fontId="10" fillId="4" borderId="0" xfId="0" applyNumberFormat="1" applyFont="1" applyFill="1" applyAlignment="1">
      <alignment horizontal="right" vertical="center" wrapText="1" indent="1"/>
    </xf>
    <xf numFmtId="169" fontId="3" fillId="0" borderId="0" xfId="9" applyNumberFormat="1" applyFont="1" applyFill="1" applyBorder="1" applyAlignment="1">
      <alignment horizontal="right" vertical="center" wrapText="1" indent="2"/>
    </xf>
    <xf numFmtId="169" fontId="3" fillId="2" borderId="0" xfId="9" applyNumberFormat="1" applyFont="1" applyFill="1" applyBorder="1" applyAlignment="1">
      <alignment horizontal="right" vertical="center" wrapText="1" indent="2"/>
    </xf>
    <xf numFmtId="169" fontId="4" fillId="0" borderId="0" xfId="9" applyNumberFormat="1" applyFont="1" applyFill="1" applyBorder="1" applyAlignment="1">
      <alignment horizontal="right" vertical="center" wrapText="1" indent="2"/>
    </xf>
    <xf numFmtId="0" fontId="33" fillId="0" borderId="0" xfId="9" applyFont="1" applyAlignment="1">
      <alignment horizontal="right" vertical="center" wrapText="1" indent="2"/>
    </xf>
    <xf numFmtId="164" fontId="15" fillId="0" borderId="2" xfId="5" applyNumberFormat="1" applyFont="1" applyFill="1" applyBorder="1" applyAlignment="1">
      <alignment horizontal="center" vertical="center" wrapText="1"/>
    </xf>
    <xf numFmtId="49" fontId="7" fillId="2" borderId="0" xfId="0" quotePrefix="1" applyNumberFormat="1" applyFont="1" applyFill="1" applyAlignment="1">
      <alignment horizontal="right" vertical="center" indent="3"/>
    </xf>
    <xf numFmtId="49" fontId="7" fillId="0" borderId="0" xfId="0" quotePrefix="1" applyNumberFormat="1" applyFont="1" applyFill="1" applyAlignment="1">
      <alignment horizontal="right" vertical="center" indent="3"/>
    </xf>
    <xf numFmtId="0" fontId="18" fillId="0" borderId="19" xfId="0" applyFont="1" applyBorder="1" applyAlignment="1">
      <alignment horizontal="center" vertical="center" wrapText="1"/>
    </xf>
    <xf numFmtId="0" fontId="7" fillId="0" borderId="8" xfId="9" applyFont="1" applyFill="1" applyBorder="1" applyAlignment="1">
      <alignment horizontal="center" vertical="center" wrapText="1"/>
    </xf>
    <xf numFmtId="172" fontId="18" fillId="0" borderId="8" xfId="9" applyNumberFormat="1" applyFont="1" applyFill="1" applyBorder="1" applyAlignment="1">
      <alignment horizontal="center" vertical="center" wrapText="1"/>
    </xf>
    <xf numFmtId="0" fontId="0" fillId="0" borderId="0" xfId="0" applyAlignment="1">
      <alignment horizontal="center" vertical="center"/>
    </xf>
    <xf numFmtId="0" fontId="3" fillId="8" borderId="0" xfId="13" applyFont="1" applyFill="1" applyBorder="1" applyAlignment="1">
      <alignment vertical="center" wrapText="1"/>
    </xf>
    <xf numFmtId="164" fontId="3" fillId="8" borderId="0" xfId="13" applyNumberFormat="1" applyFont="1" applyFill="1" applyBorder="1" applyAlignment="1">
      <alignment horizontal="right" vertical="center" wrapText="1" indent="5"/>
    </xf>
    <xf numFmtId="0" fontId="4" fillId="8" borderId="0" xfId="13" applyFont="1" applyFill="1" applyBorder="1" applyAlignment="1">
      <alignment horizontal="left" vertical="center" wrapText="1"/>
    </xf>
    <xf numFmtId="164" fontId="4" fillId="8" borderId="0" xfId="13" applyNumberFormat="1" applyFont="1" applyFill="1" applyBorder="1" applyAlignment="1">
      <alignment horizontal="right" vertical="center" wrapText="1" indent="5"/>
    </xf>
    <xf numFmtId="164" fontId="7" fillId="2" borderId="0" xfId="0" applyNumberFormat="1" applyFont="1" applyFill="1" applyAlignment="1">
      <alignment horizontal="right" vertical="center" wrapText="1" indent="3"/>
    </xf>
    <xf numFmtId="165" fontId="18" fillId="2" borderId="0" xfId="0" applyNumberFormat="1" applyFont="1" applyFill="1" applyAlignment="1">
      <alignment horizontal="right" vertical="center" wrapText="1"/>
    </xf>
    <xf numFmtId="165" fontId="18" fillId="0" borderId="0" xfId="0" applyNumberFormat="1" applyFont="1" applyAlignment="1">
      <alignment horizontal="right" vertical="center" wrapText="1"/>
    </xf>
    <xf numFmtId="165" fontId="20" fillId="2" borderId="0" xfId="0" applyNumberFormat="1" applyFont="1" applyFill="1" applyAlignment="1">
      <alignment horizontal="right" vertical="center" wrapText="1"/>
    </xf>
    <xf numFmtId="165" fontId="20" fillId="0" borderId="0" xfId="0" applyNumberFormat="1" applyFont="1" applyAlignment="1">
      <alignment horizontal="right" vertical="center" wrapText="1"/>
    </xf>
    <xf numFmtId="165" fontId="18" fillId="2" borderId="18" xfId="0" applyNumberFormat="1" applyFont="1" applyFill="1" applyBorder="1" applyAlignment="1">
      <alignment horizontal="right" vertical="center" wrapText="1" indent="2"/>
    </xf>
    <xf numFmtId="165" fontId="18" fillId="0" borderId="18" xfId="0" applyNumberFormat="1" applyFont="1" applyBorder="1" applyAlignment="1">
      <alignment horizontal="right" vertical="center" wrapText="1" indent="2"/>
    </xf>
    <xf numFmtId="165" fontId="20" fillId="2" borderId="18" xfId="0" applyNumberFormat="1" applyFont="1" applyFill="1" applyBorder="1" applyAlignment="1">
      <alignment horizontal="right" vertical="center" wrapText="1" indent="2"/>
    </xf>
    <xf numFmtId="165" fontId="20" fillId="0" borderId="18" xfId="0" applyNumberFormat="1" applyFont="1" applyBorder="1" applyAlignment="1">
      <alignment horizontal="right" vertical="center" wrapText="1" indent="2"/>
    </xf>
    <xf numFmtId="165" fontId="18" fillId="2" borderId="0" xfId="0" applyNumberFormat="1" applyFont="1" applyFill="1" applyAlignment="1">
      <alignment horizontal="right" vertical="center" wrapText="1" indent="2"/>
    </xf>
    <xf numFmtId="165" fontId="18" fillId="0" borderId="0" xfId="0" applyNumberFormat="1" applyFont="1" applyAlignment="1">
      <alignment horizontal="right" vertical="center" wrapText="1" indent="2"/>
    </xf>
    <xf numFmtId="165" fontId="20" fillId="2" borderId="0" xfId="0" applyNumberFormat="1" applyFont="1" applyFill="1" applyAlignment="1">
      <alignment horizontal="right" vertical="center" wrapText="1" indent="2"/>
    </xf>
    <xf numFmtId="165" fontId="20" fillId="0" borderId="0" xfId="0" applyNumberFormat="1" applyFont="1" applyAlignment="1">
      <alignment horizontal="right" vertical="center" wrapText="1" indent="2"/>
    </xf>
    <xf numFmtId="165" fontId="18" fillId="7" borderId="0" xfId="0" applyNumberFormat="1" applyFont="1" applyFill="1" applyAlignment="1">
      <alignment horizontal="right" vertical="center" wrapText="1" indent="2"/>
    </xf>
    <xf numFmtId="167" fontId="3" fillId="2" borderId="0" xfId="14" applyNumberFormat="1" applyFont="1" applyFill="1" applyBorder="1" applyAlignment="1">
      <alignment horizontal="right" vertical="center"/>
    </xf>
    <xf numFmtId="167" fontId="3" fillId="0" borderId="0" xfId="14" applyNumberFormat="1" applyFont="1" applyFill="1" applyBorder="1" applyAlignment="1">
      <alignment horizontal="right" vertical="center"/>
    </xf>
    <xf numFmtId="164" fontId="3" fillId="0" borderId="3" xfId="1" applyNumberFormat="1" applyFont="1" applyFill="1" applyBorder="1" applyAlignment="1">
      <alignment horizontal="right" vertical="center" indent="4"/>
    </xf>
    <xf numFmtId="3" fontId="7" fillId="3" borderId="0" xfId="2" applyNumberFormat="1" applyFont="1" applyFill="1" applyBorder="1" applyAlignment="1">
      <alignment horizontal="right" vertical="center" indent="2"/>
    </xf>
    <xf numFmtId="167" fontId="7" fillId="2" borderId="0" xfId="14" applyNumberFormat="1" applyFont="1" applyFill="1" applyAlignment="1">
      <alignment horizontal="right" vertical="center" wrapText="1" indent="3"/>
    </xf>
    <xf numFmtId="167" fontId="7" fillId="0" borderId="0" xfId="14" applyNumberFormat="1" applyFont="1" applyAlignment="1">
      <alignment horizontal="right" vertical="center" wrapText="1" indent="3"/>
    </xf>
    <xf numFmtId="167" fontId="10" fillId="2" borderId="0" xfId="14" applyNumberFormat="1" applyFont="1" applyFill="1" applyAlignment="1">
      <alignment horizontal="right" vertical="center" wrapText="1" indent="3"/>
    </xf>
    <xf numFmtId="166" fontId="7" fillId="0" borderId="0" xfId="14" applyNumberFormat="1" applyFont="1" applyAlignment="1">
      <alignment horizontal="right" vertical="center" wrapText="1" indent="3"/>
    </xf>
    <xf numFmtId="166" fontId="7" fillId="2" borderId="0" xfId="14" applyNumberFormat="1" applyFont="1" applyFill="1" applyAlignment="1">
      <alignment horizontal="right" vertical="center" wrapText="1" indent="3"/>
    </xf>
    <xf numFmtId="166" fontId="7" fillId="0" borderId="0" xfId="14" applyNumberFormat="1" applyFont="1" applyFill="1" applyAlignment="1">
      <alignment horizontal="right" vertical="center" wrapText="1" indent="3"/>
    </xf>
    <xf numFmtId="164" fontId="7" fillId="0" borderId="0" xfId="14" applyNumberFormat="1" applyFont="1" applyFill="1" applyAlignment="1">
      <alignment horizontal="right" vertical="center" wrapText="1" indent="3"/>
    </xf>
    <xf numFmtId="174" fontId="7" fillId="0" borderId="0" xfId="14" applyNumberFormat="1" applyFont="1" applyFill="1" applyAlignment="1">
      <alignment horizontal="right" vertical="center" wrapText="1" indent="3"/>
    </xf>
    <xf numFmtId="164" fontId="7" fillId="5" borderId="0" xfId="14" applyNumberFormat="1" applyFont="1" applyFill="1" applyAlignment="1">
      <alignment horizontal="right" vertical="center" wrapText="1" indent="3"/>
    </xf>
    <xf numFmtId="3" fontId="3" fillId="2" borderId="0" xfId="1" applyNumberFormat="1" applyFont="1" applyFill="1" applyBorder="1" applyAlignment="1">
      <alignment horizontal="right" vertical="center" wrapText="1" indent="5"/>
    </xf>
    <xf numFmtId="164" fontId="3" fillId="2" borderId="0" xfId="1" applyNumberFormat="1" applyFont="1" applyFill="1" applyBorder="1" applyAlignment="1">
      <alignment horizontal="right" vertical="center" wrapText="1" indent="5"/>
    </xf>
    <xf numFmtId="3" fontId="3" fillId="0" borderId="0" xfId="1" applyNumberFormat="1" applyFont="1" applyFill="1" applyBorder="1" applyAlignment="1">
      <alignment horizontal="right" vertical="center" wrapText="1" indent="5"/>
    </xf>
    <xf numFmtId="164" fontId="3" fillId="0" borderId="0" xfId="1" applyNumberFormat="1" applyFont="1" applyFill="1" applyBorder="1" applyAlignment="1">
      <alignment horizontal="right" vertical="center" wrapText="1" indent="5"/>
    </xf>
    <xf numFmtId="3" fontId="4" fillId="0" borderId="0" xfId="1" applyNumberFormat="1" applyFont="1" applyFill="1" applyBorder="1" applyAlignment="1">
      <alignment horizontal="right" vertical="center" wrapText="1" indent="5"/>
    </xf>
    <xf numFmtId="164" fontId="4" fillId="0" borderId="0" xfId="1" applyNumberFormat="1" applyFont="1" applyFill="1" applyBorder="1" applyAlignment="1">
      <alignment horizontal="right" vertical="center" wrapText="1" indent="5"/>
    </xf>
    <xf numFmtId="3" fontId="4" fillId="2" borderId="0" xfId="1" applyNumberFormat="1" applyFont="1" applyFill="1" applyBorder="1" applyAlignment="1">
      <alignment horizontal="right" vertical="center" wrapText="1" indent="5"/>
    </xf>
    <xf numFmtId="164" fontId="4" fillId="2" borderId="0" xfId="1" applyNumberFormat="1" applyFont="1" applyFill="1" applyBorder="1" applyAlignment="1">
      <alignment horizontal="right" vertical="center" wrapText="1" indent="5"/>
    </xf>
    <xf numFmtId="0" fontId="18" fillId="0" borderId="0" xfId="0" applyFont="1" applyFill="1" applyAlignment="1">
      <alignment horizontal="left" vertical="center" wrapText="1" indent="1"/>
    </xf>
    <xf numFmtId="164" fontId="10" fillId="0" borderId="0" xfId="7" applyNumberFormat="1" applyFont="1" applyFill="1" applyBorder="1" applyAlignment="1">
      <alignment horizontal="right" vertical="center" wrapText="1" indent="3"/>
    </xf>
    <xf numFmtId="165" fontId="7" fillId="0" borderId="0" xfId="0" applyNumberFormat="1" applyFont="1" applyAlignment="1">
      <alignment horizontal="right" vertical="center" wrapText="1" indent="2"/>
    </xf>
    <xf numFmtId="0" fontId="9" fillId="0" borderId="0" xfId="0" applyFont="1" applyFill="1" applyAlignment="1">
      <alignment vertical="center"/>
    </xf>
    <xf numFmtId="164" fontId="3" fillId="0" borderId="0" xfId="5" applyNumberFormat="1" applyFont="1" applyFill="1" applyBorder="1" applyAlignment="1">
      <alignment horizontal="right" vertical="center" indent="1"/>
    </xf>
    <xf numFmtId="164" fontId="3" fillId="2" borderId="0" xfId="5" applyNumberFormat="1" applyFont="1" applyFill="1" applyBorder="1" applyAlignment="1">
      <alignment horizontal="right" vertical="center" indent="1"/>
    </xf>
    <xf numFmtId="164" fontId="4" fillId="2" borderId="0" xfId="5" applyNumberFormat="1" applyFont="1" applyFill="1" applyBorder="1" applyAlignment="1">
      <alignment horizontal="right" vertical="center" indent="1"/>
    </xf>
    <xf numFmtId="164" fontId="4" fillId="0" borderId="0" xfId="5" applyNumberFormat="1" applyFont="1" applyFill="1" applyBorder="1" applyAlignment="1">
      <alignment horizontal="right" vertical="center" indent="1"/>
    </xf>
    <xf numFmtId="164" fontId="4" fillId="2" borderId="0" xfId="5" applyNumberFormat="1" applyFont="1" applyFill="1" applyBorder="1" applyAlignment="1">
      <alignment horizontal="right" vertical="center" indent="3"/>
    </xf>
    <xf numFmtId="164" fontId="4" fillId="0" borderId="0" xfId="5" applyNumberFormat="1" applyFont="1" applyFill="1" applyBorder="1" applyAlignment="1">
      <alignment horizontal="right" vertical="center" indent="3"/>
    </xf>
    <xf numFmtId="164" fontId="3" fillId="0" borderId="0" xfId="8" applyNumberFormat="1" applyFont="1" applyFill="1" applyBorder="1" applyAlignment="1">
      <alignment horizontal="right" vertical="center" indent="3"/>
    </xf>
    <xf numFmtId="0" fontId="18" fillId="0" borderId="0" xfId="0" applyFont="1" applyAlignment="1">
      <alignment horizontal="left" vertical="center" wrapText="1" indent="1"/>
    </xf>
    <xf numFmtId="167" fontId="18" fillId="2" borderId="0" xfId="15" applyNumberFormat="1" applyFont="1" applyFill="1" applyBorder="1" applyAlignment="1">
      <alignment horizontal="right" vertical="center" wrapText="1"/>
    </xf>
    <xf numFmtId="167" fontId="18" fillId="2" borderId="0" xfId="15" applyNumberFormat="1" applyFont="1" applyFill="1" applyAlignment="1">
      <alignment horizontal="right" vertical="center" wrapText="1"/>
    </xf>
    <xf numFmtId="2" fontId="3" fillId="2" borderId="0" xfId="8" applyNumberFormat="1" applyFont="1" applyFill="1" applyBorder="1" applyAlignment="1">
      <alignment horizontal="right" vertical="center" wrapText="1" indent="2"/>
    </xf>
    <xf numFmtId="2" fontId="3" fillId="0" borderId="0" xfId="8" applyNumberFormat="1" applyFont="1" applyFill="1" applyBorder="1" applyAlignment="1">
      <alignment horizontal="right" vertical="center" wrapText="1" indent="2"/>
    </xf>
    <xf numFmtId="2" fontId="4" fillId="2" borderId="0" xfId="8" applyNumberFormat="1" applyFont="1" applyFill="1" applyBorder="1" applyAlignment="1">
      <alignment horizontal="right" vertical="center" wrapText="1" indent="2"/>
    </xf>
    <xf numFmtId="2" fontId="4" fillId="0" borderId="0" xfId="8" applyNumberFormat="1" applyFont="1" applyFill="1" applyBorder="1" applyAlignment="1">
      <alignment horizontal="right" vertical="center" wrapText="1" indent="2"/>
    </xf>
    <xf numFmtId="0" fontId="7" fillId="0" borderId="6" xfId="2" applyFont="1" applyFill="1" applyBorder="1" applyAlignment="1">
      <alignment horizontal="center" vertical="center" wrapText="1"/>
    </xf>
    <xf numFmtId="0" fontId="0" fillId="0" borderId="0" xfId="0" applyFill="1" applyAlignment="1">
      <alignment horizontal="center" vertical="center"/>
    </xf>
    <xf numFmtId="0" fontId="3" fillId="0" borderId="2" xfId="1" applyFont="1" applyFill="1" applyBorder="1" applyAlignment="1">
      <alignment horizontal="center" vertical="center" wrapText="1"/>
    </xf>
    <xf numFmtId="164" fontId="3" fillId="0" borderId="0" xfId="13" applyNumberFormat="1" applyFont="1" applyFill="1" applyBorder="1" applyAlignment="1">
      <alignment vertical="center" wrapText="1"/>
    </xf>
    <xf numFmtId="165" fontId="3" fillId="0" borderId="0" xfId="13" applyNumberFormat="1" applyFont="1" applyFill="1" applyBorder="1" applyAlignment="1">
      <alignment wrapText="1"/>
    </xf>
    <xf numFmtId="164" fontId="3" fillId="0" borderId="0" xfId="13" applyNumberFormat="1" applyFont="1" applyFill="1" applyBorder="1" applyAlignment="1">
      <alignment wrapText="1"/>
    </xf>
    <xf numFmtId="164" fontId="15" fillId="0" borderId="2" xfId="1" applyNumberFormat="1" applyFont="1" applyFill="1" applyBorder="1" applyAlignment="1">
      <alignment horizontal="center" vertical="top" wrapText="1"/>
    </xf>
    <xf numFmtId="3" fontId="3" fillId="0" borderId="0" xfId="1" applyNumberFormat="1" applyFont="1" applyFill="1" applyBorder="1" applyAlignment="1">
      <alignment vertical="center"/>
    </xf>
    <xf numFmtId="2" fontId="3" fillId="0" borderId="0" xfId="1" applyNumberFormat="1" applyFont="1" applyFill="1" applyBorder="1" applyAlignment="1">
      <alignment vertical="center"/>
    </xf>
    <xf numFmtId="0" fontId="7" fillId="0" borderId="6" xfId="0" applyFont="1" applyBorder="1" applyAlignment="1">
      <alignment horizontal="center" vertical="center" wrapText="1"/>
    </xf>
    <xf numFmtId="0" fontId="7" fillId="0" borderId="6" xfId="0" applyFont="1" applyBorder="1" applyAlignment="1">
      <alignment horizontal="center" vertical="center"/>
    </xf>
    <xf numFmtId="0" fontId="3" fillId="0" borderId="0" xfId="13" applyFont="1" applyFill="1" applyBorder="1" applyAlignment="1">
      <alignment horizontal="center" vertical="center" wrapText="1"/>
    </xf>
    <xf numFmtId="0" fontId="4" fillId="0" borderId="1"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3" fillId="0" borderId="0" xfId="1" applyFont="1" applyFill="1" applyBorder="1" applyAlignment="1">
      <alignment horizontal="justify" vertical="top" wrapText="1"/>
    </xf>
    <xf numFmtId="0" fontId="2" fillId="0" borderId="3" xfId="1" applyFont="1" applyFill="1" applyBorder="1" applyAlignment="1">
      <alignment horizontal="right" vertical="center"/>
    </xf>
    <xf numFmtId="0" fontId="4" fillId="0" borderId="1" xfId="1" applyFont="1" applyFill="1" applyBorder="1" applyAlignment="1">
      <alignment horizontal="center" vertical="center"/>
    </xf>
    <xf numFmtId="164" fontId="14" fillId="0" borderId="0" xfId="1" applyNumberFormat="1" applyFont="1" applyFill="1" applyBorder="1" applyAlignment="1">
      <alignment horizontal="center" vertical="center"/>
    </xf>
    <xf numFmtId="164" fontId="17" fillId="0" borderId="0" xfId="1" applyNumberFormat="1" applyFont="1" applyFill="1" applyBorder="1" applyAlignment="1">
      <alignment horizontal="center" vertical="center"/>
    </xf>
    <xf numFmtId="0" fontId="3" fillId="0" borderId="0" xfId="2" applyFont="1" applyFill="1" applyBorder="1" applyAlignment="1">
      <alignment horizontal="justify" vertical="top" wrapText="1"/>
    </xf>
    <xf numFmtId="0" fontId="2" fillId="0" borderId="0" xfId="2" applyFont="1" applyFill="1" applyBorder="1" applyAlignment="1">
      <alignment horizontal="right" wrapText="1"/>
    </xf>
    <xf numFmtId="0" fontId="4" fillId="0" borderId="1" xfId="2" applyFont="1" applyFill="1" applyBorder="1" applyAlignment="1">
      <alignment horizontal="center" vertical="center" wrapText="1"/>
    </xf>
    <xf numFmtId="0" fontId="9" fillId="0" borderId="0" xfId="2" applyFont="1" applyFill="1" applyBorder="1" applyAlignment="1">
      <alignment horizontal="center" vertical="center" wrapText="1"/>
    </xf>
    <xf numFmtId="164" fontId="10" fillId="0" borderId="0" xfId="2"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0" fontId="3" fillId="0" borderId="0" xfId="0" applyFont="1" applyBorder="1" applyAlignment="1">
      <alignment horizontal="justify" vertical="top" wrapText="1"/>
    </xf>
    <xf numFmtId="0" fontId="2" fillId="0" borderId="3" xfId="13" applyFont="1" applyFill="1" applyBorder="1" applyAlignment="1">
      <alignment horizontal="right" vertical="center" wrapText="1"/>
    </xf>
    <xf numFmtId="0" fontId="20"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18" fillId="0" borderId="2" xfId="0" applyFont="1" applyBorder="1" applyAlignment="1">
      <alignment horizontal="center" vertical="center" wrapText="1"/>
    </xf>
    <xf numFmtId="0" fontId="2" fillId="0" borderId="0" xfId="2" applyFont="1" applyFill="1" applyBorder="1" applyAlignment="1">
      <alignment horizontal="right" vertical="center" wrapText="1"/>
    </xf>
    <xf numFmtId="0" fontId="10" fillId="0" borderId="1" xfId="6" applyFont="1" applyFill="1" applyBorder="1" applyAlignment="1">
      <alignment horizontal="center" vertical="center" wrapText="1"/>
    </xf>
    <xf numFmtId="0" fontId="9" fillId="0" borderId="0" xfId="6" applyFont="1" applyFill="1" applyBorder="1" applyAlignment="1">
      <alignment horizontal="center" vertical="center" wrapText="1"/>
    </xf>
    <xf numFmtId="164" fontId="3" fillId="0" borderId="0" xfId="5" applyNumberFormat="1" applyFont="1" applyFill="1" applyBorder="1" applyAlignment="1">
      <alignment horizontal="justify" vertical="top" wrapText="1"/>
    </xf>
    <xf numFmtId="164" fontId="3" fillId="0" borderId="0" xfId="5" applyNumberFormat="1" applyFont="1" applyFill="1" applyBorder="1" applyAlignment="1">
      <alignment horizontal="justify" vertical="top"/>
    </xf>
    <xf numFmtId="0" fontId="3" fillId="0" borderId="0" xfId="13" applyFont="1" applyFill="1" applyBorder="1" applyAlignment="1">
      <alignment horizontal="justify" vertical="top" wrapText="1"/>
    </xf>
    <xf numFmtId="0" fontId="4" fillId="0" borderId="1" xfId="13" applyFont="1" applyFill="1" applyBorder="1" applyAlignment="1">
      <alignment horizontal="center" vertical="center" wrapText="1"/>
    </xf>
    <xf numFmtId="0" fontId="5" fillId="0" borderId="0" xfId="13" applyFont="1" applyFill="1" applyBorder="1" applyAlignment="1">
      <alignment horizontal="center" vertical="center" wrapText="1"/>
    </xf>
    <xf numFmtId="0" fontId="3" fillId="0" borderId="2" xfId="13" applyFont="1" applyFill="1" applyBorder="1" applyAlignment="1">
      <alignment horizontal="center" vertical="center" wrapText="1"/>
    </xf>
    <xf numFmtId="0" fontId="2" fillId="0" borderId="0" xfId="13" applyFont="1" applyFill="1" applyBorder="1" applyAlignment="1">
      <alignment horizontal="right" wrapText="1"/>
    </xf>
    <xf numFmtId="0" fontId="3" fillId="0" borderId="1" xfId="13" applyFont="1" applyFill="1" applyBorder="1" applyAlignment="1">
      <alignment horizontal="justify" vertical="top" wrapText="1"/>
    </xf>
    <xf numFmtId="0" fontId="2" fillId="0" borderId="0" xfId="13" applyFont="1" applyFill="1" applyBorder="1" applyAlignment="1">
      <alignment horizontal="right" vertical="center" wrapText="1"/>
    </xf>
    <xf numFmtId="0" fontId="3" fillId="0" borderId="16" xfId="13" applyFont="1" applyFill="1" applyBorder="1" applyAlignment="1">
      <alignment horizontal="center" vertical="center" wrapText="1"/>
    </xf>
    <xf numFmtId="0" fontId="3" fillId="0" borderId="1" xfId="2" applyFont="1" applyFill="1" applyBorder="1" applyAlignment="1">
      <alignment horizontal="justify" vertical="top" wrapText="1"/>
    </xf>
    <xf numFmtId="0" fontId="3" fillId="0" borderId="1" xfId="1" applyFont="1" applyFill="1" applyBorder="1" applyAlignment="1">
      <alignment horizontal="justify" vertical="top" wrapText="1"/>
    </xf>
    <xf numFmtId="0" fontId="19" fillId="0" borderId="6" xfId="0" applyFont="1" applyBorder="1" applyAlignment="1">
      <alignment horizontal="center" vertical="center" wrapText="1"/>
    </xf>
    <xf numFmtId="0" fontId="18" fillId="0" borderId="1" xfId="0" applyFont="1" applyBorder="1" applyAlignment="1">
      <alignment horizontal="justify" vertical="top" wrapText="1"/>
    </xf>
    <xf numFmtId="0" fontId="3" fillId="0" borderId="1" xfId="1" applyFont="1" applyFill="1" applyBorder="1" applyAlignment="1">
      <alignment horizontal="left" vertical="top" wrapText="1"/>
    </xf>
    <xf numFmtId="164" fontId="14" fillId="0" borderId="6" xfId="1" applyNumberFormat="1" applyFont="1" applyFill="1" applyBorder="1" applyAlignment="1">
      <alignment horizontal="center" vertical="center"/>
    </xf>
    <xf numFmtId="0" fontId="3" fillId="0" borderId="1" xfId="0" applyFont="1" applyBorder="1" applyAlignment="1">
      <alignment horizontal="justify" vertical="top"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19" xfId="0" applyFont="1" applyBorder="1" applyAlignment="1">
      <alignment horizontal="center" vertical="center" wrapText="1"/>
    </xf>
    <xf numFmtId="0" fontId="10" fillId="0" borderId="0" xfId="0" applyFont="1" applyAlignment="1">
      <alignment horizontal="center"/>
    </xf>
    <xf numFmtId="0" fontId="7" fillId="0" borderId="4" xfId="0" applyFont="1" applyBorder="1" applyAlignment="1">
      <alignment horizontal="center" vertical="center" wrapText="1"/>
    </xf>
    <xf numFmtId="0" fontId="3" fillId="0" borderId="0" xfId="0" applyFont="1" applyAlignment="1">
      <alignment horizontal="justify" vertical="top" wrapText="1"/>
    </xf>
    <xf numFmtId="0" fontId="3" fillId="0" borderId="0" xfId="0" applyFont="1" applyAlignment="1">
      <alignment horizontal="justify" vertical="top"/>
    </xf>
    <xf numFmtId="0" fontId="10" fillId="0" borderId="1" xfId="0" applyFont="1" applyBorder="1" applyAlignment="1">
      <alignment horizontal="center" vertical="center" wrapText="1"/>
    </xf>
    <xf numFmtId="0" fontId="9"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2" fillId="0" borderId="3" xfId="8" applyFont="1" applyFill="1" applyBorder="1" applyAlignment="1">
      <alignment horizontal="right" vertical="center"/>
    </xf>
    <xf numFmtId="0" fontId="9" fillId="0" borderId="0" xfId="0" applyFont="1" applyAlignment="1">
      <alignment horizontal="center" vertical="center" wrapText="1"/>
    </xf>
    <xf numFmtId="0" fontId="10" fillId="0" borderId="1" xfId="0" applyFont="1" applyBorder="1" applyAlignment="1">
      <alignment horizontal="center" vertical="center"/>
    </xf>
    <xf numFmtId="0" fontId="7" fillId="0" borderId="6" xfId="0" applyFont="1" applyBorder="1" applyAlignment="1">
      <alignment horizontal="center" vertical="center"/>
    </xf>
    <xf numFmtId="0" fontId="3" fillId="0" borderId="4" xfId="13" applyFont="1" applyFill="1" applyBorder="1" applyAlignment="1">
      <alignment horizontal="center" vertical="center" wrapText="1"/>
    </xf>
    <xf numFmtId="0" fontId="3" fillId="0" borderId="0" xfId="13" applyFont="1" applyFill="1" applyBorder="1" applyAlignment="1">
      <alignment horizontal="center" vertical="center" wrapText="1"/>
    </xf>
    <xf numFmtId="0" fontId="3" fillId="0" borderId="6" xfId="13" applyFont="1" applyFill="1" applyBorder="1" applyAlignment="1">
      <alignment horizontal="center" vertical="center" wrapText="1"/>
    </xf>
    <xf numFmtId="0" fontId="7" fillId="0" borderId="2" xfId="0" applyFont="1" applyBorder="1" applyAlignment="1">
      <alignment horizontal="center" vertical="top" wrapText="1"/>
    </xf>
    <xf numFmtId="0" fontId="7" fillId="0" borderId="0" xfId="0" applyFont="1" applyBorder="1" applyAlignment="1">
      <alignment horizontal="center" vertical="top" wrapText="1"/>
    </xf>
    <xf numFmtId="0" fontId="7" fillId="0" borderId="6" xfId="0" applyFont="1" applyBorder="1" applyAlignment="1">
      <alignment horizontal="center" vertical="top" wrapText="1"/>
    </xf>
    <xf numFmtId="0" fontId="9" fillId="0" borderId="0" xfId="0" applyFont="1" applyBorder="1" applyAlignment="1">
      <alignment horizontal="center" vertical="center"/>
    </xf>
    <xf numFmtId="0" fontId="2" fillId="0" borderId="5" xfId="0" applyFont="1" applyFill="1" applyBorder="1" applyAlignment="1">
      <alignment horizontal="right" vertical="center" wrapText="1"/>
    </xf>
    <xf numFmtId="0" fontId="4" fillId="0" borderId="0" xfId="0" applyFont="1" applyBorder="1" applyAlignment="1">
      <alignment horizontal="center" vertical="center" wrapText="1"/>
    </xf>
    <xf numFmtId="164" fontId="10" fillId="0" borderId="0" xfId="0" applyNumberFormat="1" applyFont="1" applyBorder="1" applyAlignment="1">
      <alignment horizontal="center" vertical="center"/>
    </xf>
    <xf numFmtId="164" fontId="10" fillId="0" borderId="0" xfId="0" applyNumberFormat="1" applyFont="1" applyAlignment="1">
      <alignment horizontal="center" vertical="center"/>
    </xf>
    <xf numFmtId="0" fontId="2" fillId="0" borderId="3" xfId="8" applyFont="1" applyFill="1" applyBorder="1" applyAlignment="1">
      <alignment horizontal="right" vertical="center" wrapText="1"/>
    </xf>
    <xf numFmtId="0" fontId="10" fillId="0" borderId="0" xfId="0" applyFont="1" applyAlignment="1">
      <alignment horizontal="center" vertical="center"/>
    </xf>
    <xf numFmtId="0" fontId="3" fillId="0" borderId="0" xfId="9" applyFont="1" applyFill="1" applyBorder="1" applyAlignment="1">
      <alignment horizontal="left" vertical="top" wrapText="1"/>
    </xf>
    <xf numFmtId="0" fontId="3" fillId="0" borderId="0" xfId="9" applyFont="1" applyFill="1" applyBorder="1" applyAlignment="1">
      <alignment horizontal="left" vertical="top"/>
    </xf>
    <xf numFmtId="0" fontId="2" fillId="0" borderId="3" xfId="9" applyFont="1" applyFill="1" applyBorder="1" applyAlignment="1">
      <alignment horizontal="right" vertical="center"/>
    </xf>
    <xf numFmtId="0" fontId="3" fillId="0" borderId="1" xfId="9" applyFont="1" applyFill="1" applyBorder="1" applyAlignment="1">
      <alignment horizontal="center" vertical="center"/>
    </xf>
    <xf numFmtId="0" fontId="7" fillId="0" borderId="1" xfId="9" applyFont="1" applyFill="1" applyBorder="1" applyAlignment="1">
      <alignment horizontal="center" vertical="center"/>
    </xf>
    <xf numFmtId="0" fontId="5" fillId="0" borderId="0" xfId="9" applyFont="1" applyFill="1" applyBorder="1" applyAlignment="1">
      <alignment horizontal="center" vertical="center"/>
    </xf>
    <xf numFmtId="0" fontId="10" fillId="0" borderId="0" xfId="9" applyFont="1" applyFill="1" applyBorder="1" applyAlignment="1">
      <alignment horizontal="center" vertical="center" wrapText="1"/>
    </xf>
    <xf numFmtId="171" fontId="10" fillId="0" borderId="0" xfId="9" applyNumberFormat="1" applyFont="1" applyFill="1" applyBorder="1" applyAlignment="1">
      <alignment horizontal="center" vertical="center" wrapText="1"/>
    </xf>
    <xf numFmtId="0" fontId="4" fillId="0" borderId="0" xfId="9" applyFont="1" applyFill="1" applyBorder="1" applyAlignment="1">
      <alignment horizontal="center" vertical="top"/>
    </xf>
    <xf numFmtId="0" fontId="5" fillId="0" borderId="9" xfId="9" applyFont="1" applyFill="1" applyBorder="1" applyAlignment="1">
      <alignment horizontal="center" vertical="top"/>
    </xf>
    <xf numFmtId="0" fontId="3" fillId="0" borderId="0" xfId="9" applyFont="1" applyFill="1" applyBorder="1" applyAlignment="1">
      <alignment horizontal="left" vertical="center" wrapText="1"/>
    </xf>
    <xf numFmtId="0" fontId="3" fillId="0" borderId="0" xfId="9" applyFont="1" applyFill="1" applyBorder="1" applyAlignment="1">
      <alignment horizontal="left" vertical="center"/>
    </xf>
    <xf numFmtId="0" fontId="9" fillId="6" borderId="0" xfId="2" applyFont="1" applyFill="1" applyBorder="1" applyAlignment="1">
      <alignment horizontal="center" vertical="center" wrapText="1"/>
    </xf>
    <xf numFmtId="0" fontId="20" fillId="0" borderId="1" xfId="7" applyFont="1" applyBorder="1" applyAlignment="1">
      <alignment horizontal="center" vertical="center" wrapText="1"/>
    </xf>
    <xf numFmtId="0" fontId="19" fillId="0" borderId="6" xfId="7" applyFont="1" applyBorder="1" applyAlignment="1">
      <alignment horizontal="center" vertical="center" wrapText="1"/>
    </xf>
    <xf numFmtId="0" fontId="4" fillId="0" borderId="0" xfId="13" applyFont="1" applyFill="1" applyBorder="1" applyAlignment="1">
      <alignment horizontal="center" vertical="top" wrapText="1"/>
    </xf>
    <xf numFmtId="0" fontId="18" fillId="0" borderId="2" xfId="7" applyFont="1" applyBorder="1" applyAlignment="1">
      <alignment horizontal="center" vertical="center" wrapText="1"/>
    </xf>
    <xf numFmtId="0" fontId="3" fillId="0" borderId="1" xfId="7" applyFont="1" applyBorder="1" applyAlignment="1">
      <alignment horizontal="justify" vertical="top" wrapText="1"/>
    </xf>
    <xf numFmtId="0" fontId="3" fillId="6" borderId="1" xfId="0" applyFont="1" applyFill="1" applyBorder="1" applyAlignment="1">
      <alignment horizontal="justify" vertical="top" wrapText="1"/>
    </xf>
    <xf numFmtId="0" fontId="20" fillId="0" borderId="0" xfId="7" applyFont="1" applyBorder="1" applyAlignment="1">
      <alignment horizontal="center" vertical="center" wrapText="1"/>
    </xf>
    <xf numFmtId="0" fontId="7" fillId="0" borderId="0" xfId="0" applyFont="1" applyAlignment="1">
      <alignment horizontal="left" vertical="top" wrapText="1"/>
    </xf>
    <xf numFmtId="0" fontId="7" fillId="0" borderId="10" xfId="2" applyFont="1" applyFill="1" applyBorder="1" applyAlignment="1">
      <alignment horizontal="center" vertical="center"/>
    </xf>
    <xf numFmtId="0" fontId="10" fillId="0" borderId="0" xfId="2" applyFont="1" applyFill="1" applyBorder="1" applyAlignment="1">
      <alignment horizontal="center" vertical="center"/>
    </xf>
    <xf numFmtId="0" fontId="9" fillId="0" borderId="13" xfId="2" applyFont="1" applyFill="1" applyBorder="1" applyAlignment="1">
      <alignment horizontal="center" vertical="center"/>
    </xf>
    <xf numFmtId="0" fontId="3" fillId="0" borderId="1" xfId="0" applyFont="1" applyBorder="1" applyAlignment="1">
      <alignment horizontal="left" vertical="top" wrapText="1"/>
    </xf>
    <xf numFmtId="0" fontId="7" fillId="0" borderId="10" xfId="2" applyFont="1" applyFill="1" applyBorder="1" applyAlignment="1">
      <alignment horizontal="center" vertical="center" wrapText="1"/>
    </xf>
    <xf numFmtId="0" fontId="7" fillId="0" borderId="11" xfId="2" applyFont="1" applyFill="1" applyBorder="1" applyAlignment="1">
      <alignment horizontal="center" vertical="center"/>
    </xf>
    <xf numFmtId="0" fontId="7" fillId="0" borderId="12" xfId="2" applyFont="1" applyFill="1" applyBorder="1" applyAlignment="1">
      <alignment horizontal="center" vertical="center" wrapText="1"/>
    </xf>
    <xf numFmtId="0" fontId="7" fillId="0" borderId="4"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11" xfId="2" applyFont="1" applyFill="1" applyBorder="1" applyAlignment="1">
      <alignment horizontal="center" vertical="center" wrapText="1"/>
    </xf>
    <xf numFmtId="0" fontId="7" fillId="0" borderId="0" xfId="2" applyFont="1" applyFill="1" applyBorder="1" applyAlignment="1">
      <alignment horizontal="center" vertical="center" wrapText="1"/>
    </xf>
    <xf numFmtId="0" fontId="9" fillId="0" borderId="0" xfId="0" applyFont="1" applyFill="1" applyBorder="1" applyAlignment="1">
      <alignment horizontal="center" vertical="center" wrapText="1"/>
    </xf>
    <xf numFmtId="0" fontId="21" fillId="0" borderId="0" xfId="0" applyFont="1" applyAlignment="1">
      <alignment horizontal="left" vertical="top" wrapText="1"/>
    </xf>
    <xf numFmtId="0" fontId="7" fillId="0" borderId="0" xfId="0" applyFont="1" applyAlignment="1">
      <alignment horizontal="justify" vertical="top" wrapText="1"/>
    </xf>
    <xf numFmtId="0" fontId="9" fillId="6" borderId="0" xfId="2" applyFont="1" applyFill="1" applyBorder="1" applyAlignment="1">
      <alignment horizontal="center" vertical="center"/>
    </xf>
    <xf numFmtId="0" fontId="10" fillId="0" borderId="0" xfId="0" applyFont="1" applyFill="1" applyAlignment="1">
      <alignment horizontal="center" vertical="center" wrapText="1"/>
    </xf>
    <xf numFmtId="0" fontId="10" fillId="5" borderId="0" xfId="0" applyFont="1" applyFill="1" applyAlignment="1">
      <alignment horizontal="center" vertical="center" wrapText="1"/>
    </xf>
    <xf numFmtId="0" fontId="4" fillId="0" borderId="0" xfId="1" applyFont="1" applyFill="1" applyBorder="1" applyAlignment="1">
      <alignment horizontal="center" vertical="center" wrapText="1"/>
    </xf>
    <xf numFmtId="164" fontId="4" fillId="0" borderId="0" xfId="1" applyNumberFormat="1" applyFont="1" applyFill="1" applyBorder="1" applyAlignment="1">
      <alignment horizontal="center" vertical="center"/>
    </xf>
    <xf numFmtId="164" fontId="4" fillId="0" borderId="0" xfId="1" applyNumberFormat="1" applyFont="1" applyFill="1" applyBorder="1" applyAlignment="1">
      <alignment horizontal="center" vertical="center" wrapText="1"/>
    </xf>
    <xf numFmtId="164" fontId="3" fillId="0" borderId="0" xfId="1" applyNumberFormat="1" applyFont="1" applyFill="1" applyBorder="1" applyAlignment="1">
      <alignment horizontal="center" vertical="center"/>
    </xf>
    <xf numFmtId="0" fontId="5"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164" fontId="3" fillId="0" borderId="1" xfId="5" applyNumberFormat="1" applyFont="1" applyFill="1" applyBorder="1" applyAlignment="1">
      <alignment horizontal="left" vertical="top" wrapText="1"/>
    </xf>
    <xf numFmtId="0" fontId="2" fillId="0" borderId="3" xfId="2" applyFont="1" applyFill="1" applyBorder="1" applyAlignment="1">
      <alignment horizontal="right" vertical="center" wrapText="1"/>
    </xf>
    <xf numFmtId="0" fontId="9" fillId="0" borderId="6" xfId="6" applyFont="1" applyFill="1" applyBorder="1" applyAlignment="1">
      <alignment horizontal="center" vertical="center" wrapText="1"/>
    </xf>
    <xf numFmtId="164" fontId="3" fillId="0" borderId="4" xfId="5" applyNumberFormat="1" applyFont="1" applyFill="1" applyBorder="1" applyAlignment="1">
      <alignment horizontal="center" vertical="center"/>
    </xf>
    <xf numFmtId="164" fontId="3" fillId="0" borderId="6" xfId="5" applyNumberFormat="1" applyFont="1" applyFill="1" applyBorder="1" applyAlignment="1">
      <alignment horizontal="center" vertical="center"/>
    </xf>
    <xf numFmtId="164" fontId="15" fillId="0" borderId="4" xfId="5" applyNumberFormat="1" applyFont="1" applyFill="1" applyBorder="1" applyAlignment="1">
      <alignment horizontal="center" vertical="center"/>
    </xf>
    <xf numFmtId="164" fontId="15" fillId="0" borderId="6" xfId="5" applyNumberFormat="1" applyFont="1" applyFill="1" applyBorder="1" applyAlignment="1">
      <alignment horizontal="center" vertical="center"/>
    </xf>
    <xf numFmtId="164" fontId="15" fillId="0" borderId="4" xfId="5" applyNumberFormat="1" applyFont="1" applyFill="1" applyBorder="1" applyAlignment="1">
      <alignment horizontal="center" vertical="center" wrapText="1"/>
    </xf>
    <xf numFmtId="164" fontId="15" fillId="0" borderId="6" xfId="5" applyNumberFormat="1" applyFont="1" applyFill="1" applyBorder="1" applyAlignment="1">
      <alignment horizontal="center" vertical="center" wrapText="1"/>
    </xf>
    <xf numFmtId="164" fontId="15" fillId="0" borderId="2" xfId="5" applyNumberFormat="1" applyFont="1" applyFill="1" applyBorder="1" applyAlignment="1">
      <alignment horizontal="center" vertical="center"/>
    </xf>
    <xf numFmtId="0" fontId="3" fillId="0" borderId="0" xfId="8" applyFont="1" applyFill="1" applyBorder="1" applyAlignment="1">
      <alignment horizontal="justify" vertical="top" wrapText="1"/>
    </xf>
    <xf numFmtId="0" fontId="4" fillId="0" borderId="1" xfId="8" applyNumberFormat="1" applyFont="1" applyFill="1" applyBorder="1" applyAlignment="1" applyProtection="1">
      <alignment horizontal="center" vertical="center"/>
    </xf>
    <xf numFmtId="0" fontId="5" fillId="0" borderId="0" xfId="8" applyNumberFormat="1" applyFont="1" applyFill="1" applyBorder="1" applyAlignment="1" applyProtection="1">
      <alignment horizontal="center" vertical="center"/>
    </xf>
    <xf numFmtId="0" fontId="3" fillId="0" borderId="2" xfId="8" applyFont="1" applyFill="1" applyBorder="1" applyAlignment="1">
      <alignment horizontal="center" vertical="center" wrapText="1"/>
    </xf>
    <xf numFmtId="0" fontId="3" fillId="0" borderId="1" xfId="8" applyFont="1" applyFill="1" applyBorder="1" applyAlignment="1">
      <alignment horizontal="justify" vertical="top" wrapText="1"/>
    </xf>
    <xf numFmtId="0" fontId="5" fillId="0" borderId="6" xfId="8" applyNumberFormat="1" applyFont="1" applyFill="1" applyBorder="1" applyAlignment="1" applyProtection="1">
      <alignment horizontal="center" vertical="center"/>
    </xf>
    <xf numFmtId="0" fontId="3" fillId="0" borderId="4" xfId="8" applyFont="1" applyFill="1" applyBorder="1" applyAlignment="1">
      <alignment horizontal="center" vertical="center" wrapText="1"/>
    </xf>
    <xf numFmtId="0" fontId="3" fillId="0" borderId="6" xfId="8" applyFont="1" applyFill="1" applyBorder="1" applyAlignment="1">
      <alignment horizontal="center" vertical="center" wrapText="1"/>
    </xf>
    <xf numFmtId="0" fontId="3" fillId="0" borderId="6" xfId="8" applyFont="1" applyFill="1" applyBorder="1" applyAlignment="1">
      <alignment horizontal="center" vertical="center"/>
    </xf>
  </cellXfs>
  <cellStyles count="16">
    <cellStyle name="Migliaia" xfId="14" builtinId="3"/>
    <cellStyle name="Migliaia 2" xfId="15"/>
    <cellStyle name="Normale" xfId="0" builtinId="0"/>
    <cellStyle name="Normale 10" xfId="5"/>
    <cellStyle name="Normale 12" xfId="8"/>
    <cellStyle name="Normale 2" xfId="3"/>
    <cellStyle name="Normale 2 2" xfId="1"/>
    <cellStyle name="Normale 3" xfId="7"/>
    <cellStyle name="Normale 3 2" xfId="9"/>
    <cellStyle name="Normale 4 2" xfId="2"/>
    <cellStyle name="Normale 4 3" xfId="6"/>
    <cellStyle name="Normale 5" xfId="12"/>
    <cellStyle name="Normale 7" xfId="4"/>
    <cellStyle name="Normale_tav_a1_5" xfId="13"/>
    <cellStyle name="Percentuale 2" xfId="10"/>
    <cellStyle name="Percentuale 2 2" xfId="11"/>
  </cellStyles>
  <dxfs count="0"/>
  <tableStyles count="0" defaultTableStyle="TableStyleMedium2" defaultPivotStyle="PivotStyleLight16"/>
  <colors>
    <mruColors>
      <color rgb="FFE0E8F2"/>
      <color rgb="FFE0EAF2"/>
      <color rgb="FFFFFFFF"/>
      <color rgb="FF005778"/>
      <color rgb="FFDEEAF2"/>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3.xml"/><Relationship Id="rId53"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2.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ain/892fp/private/Rapporti%20con%20i%20NRE/Pubblicazioni%20istituzionali/L'Economia%20delle%20regioni%20italiane%20(ERIT)/sul%202018%20(in%20uscita%20a%20ottobre%202019)/tavole%20e%20figure/tavole%20appendice/TavolaImposteAL(23.09.201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ain/892fp/private/Rapporti%20con%20i%20NRE/Pubblicazioni%20istituzionali/L'Economia%20delle%20regioni%20italiane%20(ERIT)/sul%202019%20(in%20uscita%20autunno%202020)/testo%20capitolo/tavole%20e%20grafici/TAVOLA_a5.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ain/strpag/private/dataset%20reale/Movimprese/imprese_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ain/892fp/private/WorkInProgress/ProtocolloIstat2018/Imposte999/Imposte999InterventiBI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TAVOLA"/>
      <sheetName val="BISS"/>
    </sheetNames>
    <sheetDataSet>
      <sheetData sheetId="0">
        <row r="5">
          <cell r="C5">
            <v>1995</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TAVOLA"/>
      <sheetName val="BIS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ditte_12"/>
      <sheetName val="per database"/>
      <sheetName val="cod reg"/>
    </sheetNames>
    <sheetDataSet>
      <sheetData sheetId="0">
        <row r="1">
          <cell r="A1" t="str">
            <v>LOCALITA'</v>
          </cell>
          <cell r="B1" t="str">
            <v>REGTOT</v>
          </cell>
          <cell r="C1" t="str">
            <v>ATTTOT</v>
          </cell>
          <cell r="D1" t="str">
            <v>ISCTOT</v>
          </cell>
          <cell r="E1" t="str">
            <v>CESTOT</v>
          </cell>
          <cell r="F1" t="str">
            <v>VARTOT</v>
          </cell>
          <cell r="G1" t="str">
            <v>REGSC</v>
          </cell>
          <cell r="H1" t="str">
            <v>ATTSC</v>
          </cell>
          <cell r="I1" t="str">
            <v>ISCSC</v>
          </cell>
          <cell r="J1" t="str">
            <v>CESSC</v>
          </cell>
          <cell r="K1" t="str">
            <v>VARSC</v>
          </cell>
          <cell r="L1" t="str">
            <v>REGSP</v>
          </cell>
          <cell r="M1" t="str">
            <v>ATTSP</v>
          </cell>
          <cell r="N1" t="str">
            <v>ISCSP</v>
          </cell>
          <cell r="O1" t="str">
            <v>CESSP</v>
          </cell>
          <cell r="P1" t="str">
            <v>VARSP</v>
          </cell>
          <cell r="Q1" t="str">
            <v>REGDI</v>
          </cell>
          <cell r="R1" t="str">
            <v>ATTDI</v>
          </cell>
          <cell r="S1" t="str">
            <v>ISCDI</v>
          </cell>
          <cell r="T1" t="str">
            <v>CESDI</v>
          </cell>
          <cell r="U1" t="str">
            <v>VARDI</v>
          </cell>
          <cell r="V1" t="str">
            <v>REGAF</v>
          </cell>
          <cell r="W1" t="str">
            <v>ATTAF</v>
          </cell>
          <cell r="X1" t="str">
            <v>ISCAF</v>
          </cell>
          <cell r="Y1" t="str">
            <v>CESAF</v>
          </cell>
          <cell r="Z1" t="str">
            <v>VARAF</v>
          </cell>
        </row>
        <row r="2">
          <cell r="A2" t="str">
            <v xml:space="preserve">PIEMONTE                 </v>
          </cell>
          <cell r="B2">
            <v>461564</v>
          </cell>
          <cell r="C2">
            <v>412683</v>
          </cell>
          <cell r="D2">
            <v>28904</v>
          </cell>
          <cell r="E2">
            <v>35189</v>
          </cell>
          <cell r="F2">
            <v>178</v>
          </cell>
          <cell r="G2">
            <v>68979</v>
          </cell>
          <cell r="H2">
            <v>51645</v>
          </cell>
          <cell r="I2">
            <v>3691</v>
          </cell>
          <cell r="J2">
            <v>3329</v>
          </cell>
          <cell r="K2">
            <v>199</v>
          </cell>
          <cell r="L2">
            <v>116146</v>
          </cell>
          <cell r="M2">
            <v>92096</v>
          </cell>
          <cell r="N2">
            <v>4059</v>
          </cell>
          <cell r="O2">
            <v>6771</v>
          </cell>
          <cell r="P2">
            <v>-70</v>
          </cell>
          <cell r="Q2">
            <v>266619</v>
          </cell>
          <cell r="R2">
            <v>262060</v>
          </cell>
          <cell r="S2">
            <v>20426</v>
          </cell>
          <cell r="T2">
            <v>24555</v>
          </cell>
          <cell r="U2">
            <v>51</v>
          </cell>
          <cell r="V2">
            <v>9820</v>
          </cell>
          <cell r="W2">
            <v>6882</v>
          </cell>
          <cell r="X2">
            <v>728</v>
          </cell>
          <cell r="Y2">
            <v>534</v>
          </cell>
          <cell r="Z2">
            <v>-2</v>
          </cell>
        </row>
        <row r="3">
          <cell r="A3" t="str">
            <v xml:space="preserve">TORINO                   </v>
          </cell>
          <cell r="B3">
            <v>234499</v>
          </cell>
          <cell r="C3">
            <v>204692</v>
          </cell>
          <cell r="D3">
            <v>15728</v>
          </cell>
          <cell r="E3">
            <v>18740</v>
          </cell>
          <cell r="F3">
            <v>78</v>
          </cell>
          <cell r="G3">
            <v>38704</v>
          </cell>
          <cell r="H3">
            <v>28535</v>
          </cell>
          <cell r="I3">
            <v>2130</v>
          </cell>
          <cell r="J3">
            <v>2080</v>
          </cell>
          <cell r="K3">
            <v>65</v>
          </cell>
          <cell r="L3">
            <v>65616</v>
          </cell>
          <cell r="M3">
            <v>49761</v>
          </cell>
          <cell r="N3">
            <v>2350</v>
          </cell>
          <cell r="O3">
            <v>3973</v>
          </cell>
          <cell r="P3">
            <v>-3</v>
          </cell>
          <cell r="Q3">
            <v>125145</v>
          </cell>
          <cell r="R3">
            <v>123019</v>
          </cell>
          <cell r="S3">
            <v>10870</v>
          </cell>
          <cell r="T3">
            <v>12411</v>
          </cell>
          <cell r="U3">
            <v>20</v>
          </cell>
          <cell r="V3">
            <v>5034</v>
          </cell>
          <cell r="W3">
            <v>3377</v>
          </cell>
          <cell r="X3">
            <v>378</v>
          </cell>
          <cell r="Y3">
            <v>276</v>
          </cell>
          <cell r="Z3">
            <v>-4</v>
          </cell>
        </row>
        <row r="4">
          <cell r="A4" t="str">
            <v xml:space="preserve">VERCELLI                 </v>
          </cell>
          <cell r="B4">
            <v>17673</v>
          </cell>
          <cell r="C4">
            <v>15817</v>
          </cell>
          <cell r="D4">
            <v>1030</v>
          </cell>
          <cell r="E4">
            <v>1296</v>
          </cell>
          <cell r="F4">
            <v>7</v>
          </cell>
          <cell r="G4">
            <v>2180</v>
          </cell>
          <cell r="H4">
            <v>1563</v>
          </cell>
          <cell r="I4">
            <v>108</v>
          </cell>
          <cell r="J4">
            <v>110</v>
          </cell>
          <cell r="K4">
            <v>8</v>
          </cell>
          <cell r="L4">
            <v>3802</v>
          </cell>
          <cell r="M4">
            <v>2925</v>
          </cell>
          <cell r="N4">
            <v>127</v>
          </cell>
          <cell r="O4">
            <v>158</v>
          </cell>
          <cell r="P4">
            <v>0</v>
          </cell>
          <cell r="Q4">
            <v>11306</v>
          </cell>
          <cell r="R4">
            <v>11080</v>
          </cell>
          <cell r="S4">
            <v>768</v>
          </cell>
          <cell r="T4">
            <v>960</v>
          </cell>
          <cell r="U4">
            <v>-1</v>
          </cell>
          <cell r="V4">
            <v>385</v>
          </cell>
          <cell r="W4">
            <v>249</v>
          </cell>
          <cell r="X4">
            <v>27</v>
          </cell>
          <cell r="Y4">
            <v>68</v>
          </cell>
          <cell r="Z4">
            <v>0</v>
          </cell>
        </row>
        <row r="5">
          <cell r="A5" t="str">
            <v xml:space="preserve">NOVARA                   </v>
          </cell>
          <cell r="B5">
            <v>31843</v>
          </cell>
          <cell r="C5">
            <v>28851</v>
          </cell>
          <cell r="D5">
            <v>2185</v>
          </cell>
          <cell r="E5">
            <v>2432</v>
          </cell>
          <cell r="F5">
            <v>25</v>
          </cell>
          <cell r="G5">
            <v>6179</v>
          </cell>
          <cell r="H5">
            <v>4851</v>
          </cell>
          <cell r="I5">
            <v>316</v>
          </cell>
          <cell r="J5">
            <v>276</v>
          </cell>
          <cell r="K5">
            <v>31</v>
          </cell>
          <cell r="L5">
            <v>6767</v>
          </cell>
          <cell r="M5">
            <v>5638</v>
          </cell>
          <cell r="N5">
            <v>266</v>
          </cell>
          <cell r="O5">
            <v>458</v>
          </cell>
          <cell r="P5">
            <v>-9</v>
          </cell>
          <cell r="Q5">
            <v>18102</v>
          </cell>
          <cell r="R5">
            <v>17808</v>
          </cell>
          <cell r="S5">
            <v>1529</v>
          </cell>
          <cell r="T5">
            <v>1677</v>
          </cell>
          <cell r="U5">
            <v>3</v>
          </cell>
          <cell r="V5">
            <v>795</v>
          </cell>
          <cell r="W5">
            <v>554</v>
          </cell>
          <cell r="X5">
            <v>74</v>
          </cell>
          <cell r="Y5">
            <v>21</v>
          </cell>
          <cell r="Z5">
            <v>0</v>
          </cell>
        </row>
        <row r="6">
          <cell r="A6" t="str">
            <v xml:space="preserve">CUNEO                    </v>
          </cell>
          <cell r="B6">
            <v>72863</v>
          </cell>
          <cell r="C6">
            <v>68960</v>
          </cell>
          <cell r="D6">
            <v>3810</v>
          </cell>
          <cell r="E6">
            <v>5086</v>
          </cell>
          <cell r="F6">
            <v>30</v>
          </cell>
          <cell r="G6">
            <v>6985</v>
          </cell>
          <cell r="H6">
            <v>5673</v>
          </cell>
          <cell r="I6">
            <v>408</v>
          </cell>
          <cell r="J6">
            <v>285</v>
          </cell>
          <cell r="K6">
            <v>57</v>
          </cell>
          <cell r="L6">
            <v>16395</v>
          </cell>
          <cell r="M6">
            <v>14637</v>
          </cell>
          <cell r="N6">
            <v>544</v>
          </cell>
          <cell r="O6">
            <v>874</v>
          </cell>
          <cell r="P6">
            <v>-36</v>
          </cell>
          <cell r="Q6">
            <v>48060</v>
          </cell>
          <cell r="R6">
            <v>47444</v>
          </cell>
          <cell r="S6">
            <v>2766</v>
          </cell>
          <cell r="T6">
            <v>3856</v>
          </cell>
          <cell r="U6">
            <v>10</v>
          </cell>
          <cell r="V6">
            <v>1423</v>
          </cell>
          <cell r="W6">
            <v>1206</v>
          </cell>
          <cell r="X6">
            <v>92</v>
          </cell>
          <cell r="Y6">
            <v>71</v>
          </cell>
          <cell r="Z6">
            <v>-1</v>
          </cell>
        </row>
        <row r="7">
          <cell r="A7" t="str">
            <v xml:space="preserve">ASTI                     </v>
          </cell>
          <cell r="B7">
            <v>25387</v>
          </cell>
          <cell r="C7">
            <v>23443</v>
          </cell>
          <cell r="D7">
            <v>1461</v>
          </cell>
          <cell r="E7">
            <v>2036</v>
          </cell>
          <cell r="F7">
            <v>12</v>
          </cell>
          <cell r="G7">
            <v>2412</v>
          </cell>
          <cell r="H7">
            <v>1747</v>
          </cell>
          <cell r="I7">
            <v>118</v>
          </cell>
          <cell r="J7">
            <v>98</v>
          </cell>
          <cell r="K7">
            <v>9</v>
          </cell>
          <cell r="L7">
            <v>5171</v>
          </cell>
          <cell r="M7">
            <v>4242</v>
          </cell>
          <cell r="N7">
            <v>198</v>
          </cell>
          <cell r="O7">
            <v>363</v>
          </cell>
          <cell r="P7">
            <v>-3</v>
          </cell>
          <cell r="Q7">
            <v>17337</v>
          </cell>
          <cell r="R7">
            <v>17100</v>
          </cell>
          <cell r="S7">
            <v>1106</v>
          </cell>
          <cell r="T7">
            <v>1559</v>
          </cell>
          <cell r="U7">
            <v>4</v>
          </cell>
          <cell r="V7">
            <v>467</v>
          </cell>
          <cell r="W7">
            <v>354</v>
          </cell>
          <cell r="X7">
            <v>39</v>
          </cell>
          <cell r="Y7">
            <v>16</v>
          </cell>
          <cell r="Z7">
            <v>2</v>
          </cell>
        </row>
        <row r="8">
          <cell r="A8" t="str">
            <v xml:space="preserve">ALESSANDRIA              </v>
          </cell>
          <cell r="B8">
            <v>46027</v>
          </cell>
          <cell r="C8">
            <v>41427</v>
          </cell>
          <cell r="D8">
            <v>2741</v>
          </cell>
          <cell r="E8">
            <v>3242</v>
          </cell>
          <cell r="F8">
            <v>26</v>
          </cell>
          <cell r="G8">
            <v>7476</v>
          </cell>
          <cell r="H8">
            <v>5534</v>
          </cell>
          <cell r="I8">
            <v>355</v>
          </cell>
          <cell r="J8">
            <v>284</v>
          </cell>
          <cell r="K8">
            <v>12</v>
          </cell>
          <cell r="L8">
            <v>9133</v>
          </cell>
          <cell r="M8">
            <v>7549</v>
          </cell>
          <cell r="N8">
            <v>336</v>
          </cell>
          <cell r="O8">
            <v>501</v>
          </cell>
          <cell r="P8">
            <v>3</v>
          </cell>
          <cell r="Q8">
            <v>28493</v>
          </cell>
          <cell r="R8">
            <v>27717</v>
          </cell>
          <cell r="S8">
            <v>1988</v>
          </cell>
          <cell r="T8">
            <v>2410</v>
          </cell>
          <cell r="U8">
            <v>10</v>
          </cell>
          <cell r="V8">
            <v>925</v>
          </cell>
          <cell r="W8">
            <v>627</v>
          </cell>
          <cell r="X8">
            <v>62</v>
          </cell>
          <cell r="Y8">
            <v>47</v>
          </cell>
          <cell r="Z8">
            <v>1</v>
          </cell>
        </row>
        <row r="9">
          <cell r="A9" t="str">
            <v xml:space="preserve">BIELLA                   </v>
          </cell>
          <cell r="B9">
            <v>19435</v>
          </cell>
          <cell r="C9">
            <v>17084</v>
          </cell>
          <cell r="D9">
            <v>1048</v>
          </cell>
          <cell r="E9">
            <v>1296</v>
          </cell>
          <cell r="F9">
            <v>-1</v>
          </cell>
          <cell r="G9">
            <v>2864</v>
          </cell>
          <cell r="H9">
            <v>2097</v>
          </cell>
          <cell r="I9">
            <v>149</v>
          </cell>
          <cell r="J9">
            <v>114</v>
          </cell>
          <cell r="K9">
            <v>14</v>
          </cell>
          <cell r="L9">
            <v>5942</v>
          </cell>
          <cell r="M9">
            <v>4675</v>
          </cell>
          <cell r="N9">
            <v>133</v>
          </cell>
          <cell r="O9">
            <v>300</v>
          </cell>
          <cell r="P9">
            <v>-19</v>
          </cell>
          <cell r="Q9">
            <v>10168</v>
          </cell>
          <cell r="R9">
            <v>10041</v>
          </cell>
          <cell r="S9">
            <v>748</v>
          </cell>
          <cell r="T9">
            <v>859</v>
          </cell>
          <cell r="U9">
            <v>4</v>
          </cell>
          <cell r="V9">
            <v>461</v>
          </cell>
          <cell r="W9">
            <v>271</v>
          </cell>
          <cell r="X9">
            <v>18</v>
          </cell>
          <cell r="Y9">
            <v>23</v>
          </cell>
          <cell r="Z9">
            <v>0</v>
          </cell>
        </row>
        <row r="10">
          <cell r="A10" t="str">
            <v xml:space="preserve">VERBANO CUSIO OSSOLA     </v>
          </cell>
          <cell r="B10">
            <v>13837</v>
          </cell>
          <cell r="C10">
            <v>12409</v>
          </cell>
          <cell r="D10">
            <v>901</v>
          </cell>
          <cell r="E10">
            <v>1061</v>
          </cell>
          <cell r="F10">
            <v>1</v>
          </cell>
          <cell r="G10">
            <v>2179</v>
          </cell>
          <cell r="H10">
            <v>1645</v>
          </cell>
          <cell r="I10">
            <v>107</v>
          </cell>
          <cell r="J10">
            <v>82</v>
          </cell>
          <cell r="K10">
            <v>3</v>
          </cell>
          <cell r="L10">
            <v>3320</v>
          </cell>
          <cell r="M10">
            <v>2669</v>
          </cell>
          <cell r="N10">
            <v>105</v>
          </cell>
          <cell r="O10">
            <v>144</v>
          </cell>
          <cell r="P10">
            <v>-3</v>
          </cell>
          <cell r="Q10">
            <v>8008</v>
          </cell>
          <cell r="R10">
            <v>7851</v>
          </cell>
          <cell r="S10">
            <v>651</v>
          </cell>
          <cell r="T10">
            <v>823</v>
          </cell>
          <cell r="U10">
            <v>1</v>
          </cell>
          <cell r="V10">
            <v>330</v>
          </cell>
          <cell r="W10">
            <v>244</v>
          </cell>
          <cell r="X10">
            <v>38</v>
          </cell>
          <cell r="Y10">
            <v>12</v>
          </cell>
          <cell r="Z10">
            <v>0</v>
          </cell>
        </row>
        <row r="11">
          <cell r="A11" t="str">
            <v xml:space="preserve">VALLE D'AOSTA            </v>
          </cell>
          <cell r="B11">
            <v>13896</v>
          </cell>
          <cell r="C11">
            <v>12211</v>
          </cell>
          <cell r="D11">
            <v>853</v>
          </cell>
          <cell r="E11">
            <v>892</v>
          </cell>
          <cell r="F11">
            <v>7</v>
          </cell>
          <cell r="G11">
            <v>2209</v>
          </cell>
          <cell r="H11">
            <v>1558</v>
          </cell>
          <cell r="I11">
            <v>125</v>
          </cell>
          <cell r="J11">
            <v>90</v>
          </cell>
          <cell r="K11">
            <v>12</v>
          </cell>
          <cell r="L11">
            <v>3759</v>
          </cell>
          <cell r="M11">
            <v>2917</v>
          </cell>
          <cell r="N11">
            <v>122</v>
          </cell>
          <cell r="O11">
            <v>136</v>
          </cell>
          <cell r="P11">
            <v>-6</v>
          </cell>
          <cell r="Q11">
            <v>7483</v>
          </cell>
          <cell r="R11">
            <v>7386</v>
          </cell>
          <cell r="S11">
            <v>584</v>
          </cell>
          <cell r="T11">
            <v>643</v>
          </cell>
          <cell r="U11">
            <v>1</v>
          </cell>
          <cell r="V11">
            <v>445</v>
          </cell>
          <cell r="W11">
            <v>350</v>
          </cell>
          <cell r="X11">
            <v>22</v>
          </cell>
          <cell r="Y11">
            <v>23</v>
          </cell>
          <cell r="Z11">
            <v>0</v>
          </cell>
        </row>
        <row r="12">
          <cell r="A12" t="str">
            <v xml:space="preserve">AOSTA                    </v>
          </cell>
          <cell r="B12">
            <v>13896</v>
          </cell>
          <cell r="C12">
            <v>12211</v>
          </cell>
          <cell r="D12">
            <v>853</v>
          </cell>
          <cell r="E12">
            <v>892</v>
          </cell>
          <cell r="F12">
            <v>7</v>
          </cell>
          <cell r="G12">
            <v>2209</v>
          </cell>
          <cell r="H12">
            <v>1558</v>
          </cell>
          <cell r="I12">
            <v>125</v>
          </cell>
          <cell r="J12">
            <v>90</v>
          </cell>
          <cell r="K12">
            <v>12</v>
          </cell>
          <cell r="L12">
            <v>3759</v>
          </cell>
          <cell r="M12">
            <v>2917</v>
          </cell>
          <cell r="N12">
            <v>122</v>
          </cell>
          <cell r="O12">
            <v>136</v>
          </cell>
          <cell r="P12">
            <v>-6</v>
          </cell>
          <cell r="Q12">
            <v>7483</v>
          </cell>
          <cell r="R12">
            <v>7386</v>
          </cell>
          <cell r="S12">
            <v>584</v>
          </cell>
          <cell r="T12">
            <v>643</v>
          </cell>
          <cell r="U12">
            <v>1</v>
          </cell>
          <cell r="V12">
            <v>445</v>
          </cell>
          <cell r="W12">
            <v>350</v>
          </cell>
          <cell r="X12">
            <v>22</v>
          </cell>
          <cell r="Y12">
            <v>23</v>
          </cell>
          <cell r="Z12">
            <v>0</v>
          </cell>
        </row>
        <row r="13">
          <cell r="A13" t="str">
            <v xml:space="preserve">LOMBARDIA                </v>
          </cell>
          <cell r="B13">
            <v>952013</v>
          </cell>
          <cell r="C13">
            <v>821819</v>
          </cell>
          <cell r="D13">
            <v>59992</v>
          </cell>
          <cell r="E13">
            <v>63888</v>
          </cell>
          <cell r="F13">
            <v>821</v>
          </cell>
          <cell r="G13">
            <v>300037</v>
          </cell>
          <cell r="H13">
            <v>219576</v>
          </cell>
          <cell r="I13">
            <v>15107</v>
          </cell>
          <cell r="J13">
            <v>15626</v>
          </cell>
          <cell r="K13">
            <v>1026</v>
          </cell>
          <cell r="L13">
            <v>191368</v>
          </cell>
          <cell r="M13">
            <v>159705</v>
          </cell>
          <cell r="N13">
            <v>6425</v>
          </cell>
          <cell r="O13">
            <v>8448</v>
          </cell>
          <cell r="P13">
            <v>-370</v>
          </cell>
          <cell r="Q13">
            <v>432414</v>
          </cell>
          <cell r="R13">
            <v>423078</v>
          </cell>
          <cell r="S13">
            <v>36623</v>
          </cell>
          <cell r="T13">
            <v>38140</v>
          </cell>
          <cell r="U13">
            <v>152</v>
          </cell>
          <cell r="V13">
            <v>28194</v>
          </cell>
          <cell r="W13">
            <v>19460</v>
          </cell>
          <cell r="X13">
            <v>1837</v>
          </cell>
          <cell r="Y13">
            <v>1674</v>
          </cell>
          <cell r="Z13">
            <v>13</v>
          </cell>
        </row>
        <row r="14">
          <cell r="A14" t="str">
            <v xml:space="preserve">VARESE                   </v>
          </cell>
          <cell r="B14">
            <v>72331</v>
          </cell>
          <cell r="C14">
            <v>63903</v>
          </cell>
          <cell r="D14">
            <v>4443</v>
          </cell>
          <cell r="E14">
            <v>5106</v>
          </cell>
          <cell r="F14">
            <v>47</v>
          </cell>
          <cell r="G14">
            <v>18969</v>
          </cell>
          <cell r="H14">
            <v>14550</v>
          </cell>
          <cell r="I14">
            <v>875</v>
          </cell>
          <cell r="J14">
            <v>1169</v>
          </cell>
          <cell r="K14">
            <v>91</v>
          </cell>
          <cell r="L14">
            <v>17385</v>
          </cell>
          <cell r="M14">
            <v>14388</v>
          </cell>
          <cell r="N14">
            <v>505</v>
          </cell>
          <cell r="O14">
            <v>714</v>
          </cell>
          <cell r="P14">
            <v>-57</v>
          </cell>
          <cell r="Q14">
            <v>34366</v>
          </cell>
          <cell r="R14">
            <v>33770</v>
          </cell>
          <cell r="S14">
            <v>2984</v>
          </cell>
          <cell r="T14">
            <v>3118</v>
          </cell>
          <cell r="U14">
            <v>13</v>
          </cell>
          <cell r="V14">
            <v>1611</v>
          </cell>
          <cell r="W14">
            <v>1195</v>
          </cell>
          <cell r="X14">
            <v>79</v>
          </cell>
          <cell r="Y14">
            <v>105</v>
          </cell>
          <cell r="Z14">
            <v>0</v>
          </cell>
        </row>
        <row r="15">
          <cell r="A15" t="str">
            <v xml:space="preserve">COMO                     </v>
          </cell>
          <cell r="B15">
            <v>50353</v>
          </cell>
          <cell r="C15">
            <v>45149</v>
          </cell>
          <cell r="D15">
            <v>3138</v>
          </cell>
          <cell r="E15">
            <v>3453</v>
          </cell>
          <cell r="F15">
            <v>38</v>
          </cell>
          <cell r="G15">
            <v>11799</v>
          </cell>
          <cell r="H15">
            <v>9347</v>
          </cell>
          <cell r="I15">
            <v>599</v>
          </cell>
          <cell r="J15">
            <v>619</v>
          </cell>
          <cell r="K15">
            <v>69</v>
          </cell>
          <cell r="L15">
            <v>12330</v>
          </cell>
          <cell r="M15">
            <v>10311</v>
          </cell>
          <cell r="N15">
            <v>357</v>
          </cell>
          <cell r="O15">
            <v>430</v>
          </cell>
          <cell r="P15">
            <v>-36</v>
          </cell>
          <cell r="Q15">
            <v>25168</v>
          </cell>
          <cell r="R15">
            <v>24650</v>
          </cell>
          <cell r="S15">
            <v>2115</v>
          </cell>
          <cell r="T15">
            <v>2358</v>
          </cell>
          <cell r="U15">
            <v>4</v>
          </cell>
          <cell r="V15">
            <v>1056</v>
          </cell>
          <cell r="W15">
            <v>841</v>
          </cell>
          <cell r="X15">
            <v>67</v>
          </cell>
          <cell r="Y15">
            <v>46</v>
          </cell>
          <cell r="Z15">
            <v>1</v>
          </cell>
        </row>
        <row r="16">
          <cell r="A16" t="str">
            <v xml:space="preserve">SONDRIO                  </v>
          </cell>
          <cell r="B16">
            <v>15688</v>
          </cell>
          <cell r="C16">
            <v>14803</v>
          </cell>
          <cell r="D16">
            <v>772</v>
          </cell>
          <cell r="E16">
            <v>1202</v>
          </cell>
          <cell r="F16">
            <v>15</v>
          </cell>
          <cell r="G16">
            <v>2524</v>
          </cell>
          <cell r="H16">
            <v>2124</v>
          </cell>
          <cell r="I16">
            <v>98</v>
          </cell>
          <cell r="J16">
            <v>114</v>
          </cell>
          <cell r="K16">
            <v>30</v>
          </cell>
          <cell r="L16">
            <v>3600</v>
          </cell>
          <cell r="M16">
            <v>3238</v>
          </cell>
          <cell r="N16">
            <v>82</v>
          </cell>
          <cell r="O16">
            <v>168</v>
          </cell>
          <cell r="P16">
            <v>-18</v>
          </cell>
          <cell r="Q16">
            <v>9156</v>
          </cell>
          <cell r="R16">
            <v>9113</v>
          </cell>
          <cell r="S16">
            <v>577</v>
          </cell>
          <cell r="T16">
            <v>891</v>
          </cell>
          <cell r="U16">
            <v>2</v>
          </cell>
          <cell r="V16">
            <v>408</v>
          </cell>
          <cell r="W16">
            <v>328</v>
          </cell>
          <cell r="X16">
            <v>15</v>
          </cell>
          <cell r="Y16">
            <v>29</v>
          </cell>
          <cell r="Z16">
            <v>1</v>
          </cell>
        </row>
        <row r="17">
          <cell r="A17" t="str">
            <v xml:space="preserve">MILANO                   </v>
          </cell>
          <cell r="B17">
            <v>354320</v>
          </cell>
          <cell r="C17">
            <v>285005</v>
          </cell>
          <cell r="D17">
            <v>23238</v>
          </cell>
          <cell r="E17">
            <v>24422</v>
          </cell>
          <cell r="F17">
            <v>356</v>
          </cell>
          <cell r="G17">
            <v>156187</v>
          </cell>
          <cell r="H17">
            <v>108248</v>
          </cell>
          <cell r="I17">
            <v>7874</v>
          </cell>
          <cell r="J17">
            <v>9416</v>
          </cell>
          <cell r="K17">
            <v>365</v>
          </cell>
          <cell r="L17">
            <v>60890</v>
          </cell>
          <cell r="M17">
            <v>49122</v>
          </cell>
          <cell r="N17">
            <v>2291</v>
          </cell>
          <cell r="O17">
            <v>2824</v>
          </cell>
          <cell r="P17">
            <v>-76</v>
          </cell>
          <cell r="Q17">
            <v>122931</v>
          </cell>
          <cell r="R17">
            <v>118840</v>
          </cell>
          <cell r="S17">
            <v>12173</v>
          </cell>
          <cell r="T17">
            <v>11220</v>
          </cell>
          <cell r="U17">
            <v>63</v>
          </cell>
          <cell r="V17">
            <v>14312</v>
          </cell>
          <cell r="W17">
            <v>8795</v>
          </cell>
          <cell r="X17">
            <v>900</v>
          </cell>
          <cell r="Y17">
            <v>962</v>
          </cell>
          <cell r="Z17">
            <v>4</v>
          </cell>
        </row>
        <row r="18">
          <cell r="A18" t="str">
            <v xml:space="preserve">BERGAMO                  </v>
          </cell>
          <cell r="B18">
            <v>96030</v>
          </cell>
          <cell r="C18">
            <v>86547</v>
          </cell>
          <cell r="D18">
            <v>5883</v>
          </cell>
          <cell r="E18">
            <v>5907</v>
          </cell>
          <cell r="F18">
            <v>67</v>
          </cell>
          <cell r="G18">
            <v>27220</v>
          </cell>
          <cell r="H18">
            <v>21622</v>
          </cell>
          <cell r="I18">
            <v>1376</v>
          </cell>
          <cell r="J18">
            <v>980</v>
          </cell>
          <cell r="K18">
            <v>95</v>
          </cell>
          <cell r="L18">
            <v>18009</v>
          </cell>
          <cell r="M18">
            <v>15330</v>
          </cell>
          <cell r="N18">
            <v>609</v>
          </cell>
          <cell r="O18">
            <v>693</v>
          </cell>
          <cell r="P18">
            <v>-47</v>
          </cell>
          <cell r="Q18">
            <v>48505</v>
          </cell>
          <cell r="R18">
            <v>47777</v>
          </cell>
          <cell r="S18">
            <v>3726</v>
          </cell>
          <cell r="T18">
            <v>4125</v>
          </cell>
          <cell r="U18">
            <v>14</v>
          </cell>
          <cell r="V18">
            <v>2296</v>
          </cell>
          <cell r="W18">
            <v>1818</v>
          </cell>
          <cell r="X18">
            <v>172</v>
          </cell>
          <cell r="Y18">
            <v>109</v>
          </cell>
          <cell r="Z18">
            <v>5</v>
          </cell>
        </row>
        <row r="19">
          <cell r="A19" t="str">
            <v xml:space="preserve">BRESCIA                  </v>
          </cell>
          <cell r="B19">
            <v>122095</v>
          </cell>
          <cell r="C19">
            <v>110643</v>
          </cell>
          <cell r="D19">
            <v>7598</v>
          </cell>
          <cell r="E19">
            <v>7762</v>
          </cell>
          <cell r="F19">
            <v>68</v>
          </cell>
          <cell r="G19">
            <v>30857</v>
          </cell>
          <cell r="H19">
            <v>24575</v>
          </cell>
          <cell r="I19">
            <v>1708</v>
          </cell>
          <cell r="J19">
            <v>1220</v>
          </cell>
          <cell r="K19">
            <v>130</v>
          </cell>
          <cell r="L19">
            <v>25933</v>
          </cell>
          <cell r="M19">
            <v>22454</v>
          </cell>
          <cell r="N19">
            <v>828</v>
          </cell>
          <cell r="O19">
            <v>1188</v>
          </cell>
          <cell r="P19">
            <v>-68</v>
          </cell>
          <cell r="Q19">
            <v>62526</v>
          </cell>
          <cell r="R19">
            <v>61284</v>
          </cell>
          <cell r="S19">
            <v>4856</v>
          </cell>
          <cell r="T19">
            <v>5241</v>
          </cell>
          <cell r="U19">
            <v>5</v>
          </cell>
          <cell r="V19">
            <v>2779</v>
          </cell>
          <cell r="W19">
            <v>2330</v>
          </cell>
          <cell r="X19">
            <v>206</v>
          </cell>
          <cell r="Y19">
            <v>113</v>
          </cell>
          <cell r="Z19">
            <v>1</v>
          </cell>
        </row>
        <row r="20">
          <cell r="A20" t="str">
            <v xml:space="preserve">PAVIA                    </v>
          </cell>
          <cell r="B20">
            <v>49793</v>
          </cell>
          <cell r="C20">
            <v>44592</v>
          </cell>
          <cell r="D20">
            <v>3209</v>
          </cell>
          <cell r="E20">
            <v>3600</v>
          </cell>
          <cell r="F20">
            <v>36</v>
          </cell>
          <cell r="G20">
            <v>9217</v>
          </cell>
          <cell r="H20">
            <v>6363</v>
          </cell>
          <cell r="I20">
            <v>472</v>
          </cell>
          <cell r="J20">
            <v>348</v>
          </cell>
          <cell r="K20">
            <v>34</v>
          </cell>
          <cell r="L20">
            <v>8955</v>
          </cell>
          <cell r="M20">
            <v>7308</v>
          </cell>
          <cell r="N20">
            <v>339</v>
          </cell>
          <cell r="O20">
            <v>645</v>
          </cell>
          <cell r="P20">
            <v>-12</v>
          </cell>
          <cell r="Q20">
            <v>30504</v>
          </cell>
          <cell r="R20">
            <v>30087</v>
          </cell>
          <cell r="S20">
            <v>2328</v>
          </cell>
          <cell r="T20">
            <v>2565</v>
          </cell>
          <cell r="U20">
            <v>10</v>
          </cell>
          <cell r="V20">
            <v>1117</v>
          </cell>
          <cell r="W20">
            <v>834</v>
          </cell>
          <cell r="X20">
            <v>70</v>
          </cell>
          <cell r="Y20">
            <v>42</v>
          </cell>
          <cell r="Z20">
            <v>4</v>
          </cell>
        </row>
        <row r="21">
          <cell r="A21" t="str">
            <v xml:space="preserve">CREMONA                  </v>
          </cell>
          <cell r="B21">
            <v>30772</v>
          </cell>
          <cell r="C21">
            <v>27942</v>
          </cell>
          <cell r="D21">
            <v>1888</v>
          </cell>
          <cell r="E21">
            <v>2038</v>
          </cell>
          <cell r="F21">
            <v>20</v>
          </cell>
          <cell r="G21">
            <v>5137</v>
          </cell>
          <cell r="H21">
            <v>3968</v>
          </cell>
          <cell r="I21">
            <v>290</v>
          </cell>
          <cell r="J21">
            <v>196</v>
          </cell>
          <cell r="K21">
            <v>27</v>
          </cell>
          <cell r="L21">
            <v>7617</v>
          </cell>
          <cell r="M21">
            <v>6447</v>
          </cell>
          <cell r="N21">
            <v>263</v>
          </cell>
          <cell r="O21">
            <v>340</v>
          </cell>
          <cell r="P21">
            <v>-13</v>
          </cell>
          <cell r="Q21">
            <v>17203</v>
          </cell>
          <cell r="R21">
            <v>16895</v>
          </cell>
          <cell r="S21">
            <v>1253</v>
          </cell>
          <cell r="T21">
            <v>1474</v>
          </cell>
          <cell r="U21">
            <v>7</v>
          </cell>
          <cell r="V21">
            <v>815</v>
          </cell>
          <cell r="W21">
            <v>632</v>
          </cell>
          <cell r="X21">
            <v>82</v>
          </cell>
          <cell r="Y21">
            <v>28</v>
          </cell>
          <cell r="Z21">
            <v>-1</v>
          </cell>
        </row>
        <row r="22">
          <cell r="A22" t="str">
            <v xml:space="preserve">MANTOVA                  </v>
          </cell>
          <cell r="B22">
            <v>42515</v>
          </cell>
          <cell r="C22">
            <v>38864</v>
          </cell>
          <cell r="D22">
            <v>2306</v>
          </cell>
          <cell r="E22">
            <v>2604</v>
          </cell>
          <cell r="F22">
            <v>14</v>
          </cell>
          <cell r="G22">
            <v>7146</v>
          </cell>
          <cell r="H22">
            <v>5406</v>
          </cell>
          <cell r="I22">
            <v>339</v>
          </cell>
          <cell r="J22">
            <v>266</v>
          </cell>
          <cell r="K22">
            <v>31</v>
          </cell>
          <cell r="L22">
            <v>9585</v>
          </cell>
          <cell r="M22">
            <v>8247</v>
          </cell>
          <cell r="N22">
            <v>230</v>
          </cell>
          <cell r="O22">
            <v>273</v>
          </cell>
          <cell r="P22">
            <v>-24</v>
          </cell>
          <cell r="Q22">
            <v>24894</v>
          </cell>
          <cell r="R22">
            <v>24521</v>
          </cell>
          <cell r="S22">
            <v>1672</v>
          </cell>
          <cell r="T22">
            <v>2031</v>
          </cell>
          <cell r="U22">
            <v>8</v>
          </cell>
          <cell r="V22">
            <v>890</v>
          </cell>
          <cell r="W22">
            <v>690</v>
          </cell>
          <cell r="X22">
            <v>65</v>
          </cell>
          <cell r="Y22">
            <v>34</v>
          </cell>
          <cell r="Z22">
            <v>-1</v>
          </cell>
        </row>
        <row r="23">
          <cell r="A23" t="str">
            <v xml:space="preserve">LECCO                    </v>
          </cell>
          <cell r="B23">
            <v>27204</v>
          </cell>
          <cell r="C23">
            <v>24312</v>
          </cell>
          <cell r="D23">
            <v>1553</v>
          </cell>
          <cell r="E23">
            <v>1765</v>
          </cell>
          <cell r="F23">
            <v>26</v>
          </cell>
          <cell r="G23">
            <v>6495</v>
          </cell>
          <cell r="H23">
            <v>5040</v>
          </cell>
          <cell r="I23">
            <v>283</v>
          </cell>
          <cell r="J23">
            <v>282</v>
          </cell>
          <cell r="K23">
            <v>38</v>
          </cell>
          <cell r="L23">
            <v>6629</v>
          </cell>
          <cell r="M23">
            <v>5605</v>
          </cell>
          <cell r="N23">
            <v>212</v>
          </cell>
          <cell r="O23">
            <v>306</v>
          </cell>
          <cell r="P23">
            <v>-21</v>
          </cell>
          <cell r="Q23">
            <v>13490</v>
          </cell>
          <cell r="R23">
            <v>13217</v>
          </cell>
          <cell r="S23">
            <v>1033</v>
          </cell>
          <cell r="T23">
            <v>1152</v>
          </cell>
          <cell r="U23">
            <v>9</v>
          </cell>
          <cell r="V23">
            <v>590</v>
          </cell>
          <cell r="W23">
            <v>450</v>
          </cell>
          <cell r="X23">
            <v>25</v>
          </cell>
          <cell r="Y23">
            <v>25</v>
          </cell>
          <cell r="Z23">
            <v>0</v>
          </cell>
        </row>
        <row r="24">
          <cell r="A24" t="str">
            <v xml:space="preserve">LODI                     </v>
          </cell>
          <cell r="B24">
            <v>17632</v>
          </cell>
          <cell r="C24">
            <v>15717</v>
          </cell>
          <cell r="D24">
            <v>1182</v>
          </cell>
          <cell r="E24">
            <v>1474</v>
          </cell>
          <cell r="F24">
            <v>14</v>
          </cell>
          <cell r="G24">
            <v>3595</v>
          </cell>
          <cell r="H24">
            <v>2652</v>
          </cell>
          <cell r="I24">
            <v>178</v>
          </cell>
          <cell r="J24">
            <v>181</v>
          </cell>
          <cell r="K24">
            <v>6</v>
          </cell>
          <cell r="L24">
            <v>3838</v>
          </cell>
          <cell r="M24">
            <v>3225</v>
          </cell>
          <cell r="N24">
            <v>140</v>
          </cell>
          <cell r="O24">
            <v>185</v>
          </cell>
          <cell r="P24">
            <v>4</v>
          </cell>
          <cell r="Q24">
            <v>9638</v>
          </cell>
          <cell r="R24">
            <v>9481</v>
          </cell>
          <cell r="S24">
            <v>821</v>
          </cell>
          <cell r="T24">
            <v>999</v>
          </cell>
          <cell r="U24">
            <v>4</v>
          </cell>
          <cell r="V24">
            <v>561</v>
          </cell>
          <cell r="W24">
            <v>359</v>
          </cell>
          <cell r="X24">
            <v>43</v>
          </cell>
          <cell r="Y24">
            <v>109</v>
          </cell>
          <cell r="Z24">
            <v>0</v>
          </cell>
        </row>
        <row r="25">
          <cell r="A25" t="str">
            <v xml:space="preserve">MONZA E BRIANZA          </v>
          </cell>
          <cell r="B25">
            <v>73280</v>
          </cell>
          <cell r="C25">
            <v>64342</v>
          </cell>
          <cell r="D25">
            <v>4782</v>
          </cell>
          <cell r="E25">
            <v>4555</v>
          </cell>
          <cell r="F25">
            <v>120</v>
          </cell>
          <cell r="G25">
            <v>20891</v>
          </cell>
          <cell r="H25">
            <v>15681</v>
          </cell>
          <cell r="I25">
            <v>1015</v>
          </cell>
          <cell r="J25">
            <v>835</v>
          </cell>
          <cell r="K25">
            <v>110</v>
          </cell>
          <cell r="L25">
            <v>16597</v>
          </cell>
          <cell r="M25">
            <v>14030</v>
          </cell>
          <cell r="N25">
            <v>569</v>
          </cell>
          <cell r="O25">
            <v>682</v>
          </cell>
          <cell r="P25">
            <v>-2</v>
          </cell>
          <cell r="Q25">
            <v>34033</v>
          </cell>
          <cell r="R25">
            <v>33443</v>
          </cell>
          <cell r="S25">
            <v>3085</v>
          </cell>
          <cell r="T25">
            <v>2966</v>
          </cell>
          <cell r="U25">
            <v>13</v>
          </cell>
          <cell r="V25">
            <v>1759</v>
          </cell>
          <cell r="W25">
            <v>1188</v>
          </cell>
          <cell r="X25">
            <v>113</v>
          </cell>
          <cell r="Y25">
            <v>72</v>
          </cell>
          <cell r="Z25">
            <v>-1</v>
          </cell>
        </row>
        <row r="26">
          <cell r="A26" t="str">
            <v xml:space="preserve">TRENTINO-ALTO ADIGE      </v>
          </cell>
          <cell r="B26">
            <v>109632</v>
          </cell>
          <cell r="C26">
            <v>101822</v>
          </cell>
          <cell r="D26">
            <v>5720</v>
          </cell>
          <cell r="E26">
            <v>6165</v>
          </cell>
          <cell r="F26">
            <v>35</v>
          </cell>
          <cell r="G26">
            <v>16567</v>
          </cell>
          <cell r="H26">
            <v>13087</v>
          </cell>
          <cell r="I26">
            <v>1108</v>
          </cell>
          <cell r="J26">
            <v>719</v>
          </cell>
          <cell r="K26">
            <v>120</v>
          </cell>
          <cell r="L26">
            <v>24176</v>
          </cell>
          <cell r="M26">
            <v>20759</v>
          </cell>
          <cell r="N26">
            <v>790</v>
          </cell>
          <cell r="O26">
            <v>1242</v>
          </cell>
          <cell r="P26">
            <v>-93</v>
          </cell>
          <cell r="Q26">
            <v>66066</v>
          </cell>
          <cell r="R26">
            <v>65529</v>
          </cell>
          <cell r="S26">
            <v>3626</v>
          </cell>
          <cell r="T26">
            <v>4074</v>
          </cell>
          <cell r="U26">
            <v>14</v>
          </cell>
          <cell r="V26">
            <v>2823</v>
          </cell>
          <cell r="W26">
            <v>2447</v>
          </cell>
          <cell r="X26">
            <v>196</v>
          </cell>
          <cell r="Y26">
            <v>130</v>
          </cell>
          <cell r="Z26">
            <v>-6</v>
          </cell>
        </row>
        <row r="27">
          <cell r="A27" t="str">
            <v xml:space="preserve">BOLZANO - BOZEN          </v>
          </cell>
          <cell r="B27">
            <v>57885</v>
          </cell>
          <cell r="C27">
            <v>54160</v>
          </cell>
          <cell r="D27">
            <v>3073</v>
          </cell>
          <cell r="E27">
            <v>2916</v>
          </cell>
          <cell r="F27">
            <v>16</v>
          </cell>
          <cell r="G27">
            <v>7803</v>
          </cell>
          <cell r="H27">
            <v>6170</v>
          </cell>
          <cell r="I27">
            <v>588</v>
          </cell>
          <cell r="J27">
            <v>371</v>
          </cell>
          <cell r="K27">
            <v>67</v>
          </cell>
          <cell r="L27">
            <v>11920</v>
          </cell>
          <cell r="M27">
            <v>10356</v>
          </cell>
          <cell r="N27">
            <v>416</v>
          </cell>
          <cell r="O27">
            <v>557</v>
          </cell>
          <cell r="P27">
            <v>-53</v>
          </cell>
          <cell r="Q27">
            <v>36597</v>
          </cell>
          <cell r="R27">
            <v>36296</v>
          </cell>
          <cell r="S27">
            <v>1939</v>
          </cell>
          <cell r="T27">
            <v>1922</v>
          </cell>
          <cell r="U27">
            <v>6</v>
          </cell>
          <cell r="V27">
            <v>1565</v>
          </cell>
          <cell r="W27">
            <v>1338</v>
          </cell>
          <cell r="X27">
            <v>130</v>
          </cell>
          <cell r="Y27">
            <v>66</v>
          </cell>
          <cell r="Z27">
            <v>-4</v>
          </cell>
        </row>
        <row r="28">
          <cell r="A28" t="str">
            <v xml:space="preserve">TRENTO                   </v>
          </cell>
          <cell r="B28">
            <v>51747</v>
          </cell>
          <cell r="C28">
            <v>47662</v>
          </cell>
          <cell r="D28">
            <v>2647</v>
          </cell>
          <cell r="E28">
            <v>3249</v>
          </cell>
          <cell r="F28">
            <v>19</v>
          </cell>
          <cell r="G28">
            <v>8764</v>
          </cell>
          <cell r="H28">
            <v>6917</v>
          </cell>
          <cell r="I28">
            <v>520</v>
          </cell>
          <cell r="J28">
            <v>348</v>
          </cell>
          <cell r="K28">
            <v>53</v>
          </cell>
          <cell r="L28">
            <v>12256</v>
          </cell>
          <cell r="M28">
            <v>10403</v>
          </cell>
          <cell r="N28">
            <v>374</v>
          </cell>
          <cell r="O28">
            <v>685</v>
          </cell>
          <cell r="P28">
            <v>-40</v>
          </cell>
          <cell r="Q28">
            <v>29469</v>
          </cell>
          <cell r="R28">
            <v>29233</v>
          </cell>
          <cell r="S28">
            <v>1687</v>
          </cell>
          <cell r="T28">
            <v>2152</v>
          </cell>
          <cell r="U28">
            <v>8</v>
          </cell>
          <cell r="V28">
            <v>1258</v>
          </cell>
          <cell r="W28">
            <v>1109</v>
          </cell>
          <cell r="X28">
            <v>66</v>
          </cell>
          <cell r="Y28">
            <v>64</v>
          </cell>
          <cell r="Z28">
            <v>-2</v>
          </cell>
        </row>
        <row r="29">
          <cell r="A29" t="str">
            <v xml:space="preserve">VENETO                   </v>
          </cell>
          <cell r="B29">
            <v>500011</v>
          </cell>
          <cell r="C29">
            <v>450299</v>
          </cell>
          <cell r="D29">
            <v>29533</v>
          </cell>
          <cell r="E29">
            <v>35292</v>
          </cell>
          <cell r="F29">
            <v>303</v>
          </cell>
          <cell r="G29">
            <v>109634</v>
          </cell>
          <cell r="H29">
            <v>83608</v>
          </cell>
          <cell r="I29">
            <v>5654</v>
          </cell>
          <cell r="J29">
            <v>5703</v>
          </cell>
          <cell r="K29">
            <v>461</v>
          </cell>
          <cell r="L29">
            <v>110830</v>
          </cell>
          <cell r="M29">
            <v>93880</v>
          </cell>
          <cell r="N29">
            <v>3636</v>
          </cell>
          <cell r="O29">
            <v>5741</v>
          </cell>
          <cell r="P29">
            <v>-228</v>
          </cell>
          <cell r="Q29">
            <v>269646</v>
          </cell>
          <cell r="R29">
            <v>265708</v>
          </cell>
          <cell r="S29">
            <v>19567</v>
          </cell>
          <cell r="T29">
            <v>23304</v>
          </cell>
          <cell r="U29">
            <v>70</v>
          </cell>
          <cell r="V29">
            <v>9901</v>
          </cell>
          <cell r="W29">
            <v>7103</v>
          </cell>
          <cell r="X29">
            <v>676</v>
          </cell>
          <cell r="Y29">
            <v>544</v>
          </cell>
          <cell r="Z29">
            <v>0</v>
          </cell>
        </row>
        <row r="30">
          <cell r="A30" t="str">
            <v xml:space="preserve">VERONA                   </v>
          </cell>
          <cell r="B30">
            <v>98215</v>
          </cell>
          <cell r="C30">
            <v>88881</v>
          </cell>
          <cell r="D30">
            <v>5842</v>
          </cell>
          <cell r="E30">
            <v>6138</v>
          </cell>
          <cell r="F30">
            <v>59</v>
          </cell>
          <cell r="G30">
            <v>21508</v>
          </cell>
          <cell r="H30">
            <v>16497</v>
          </cell>
          <cell r="I30">
            <v>1121</v>
          </cell>
          <cell r="J30">
            <v>926</v>
          </cell>
          <cell r="K30">
            <v>66</v>
          </cell>
          <cell r="L30">
            <v>19747</v>
          </cell>
          <cell r="M30">
            <v>17063</v>
          </cell>
          <cell r="N30">
            <v>748</v>
          </cell>
          <cell r="O30">
            <v>805</v>
          </cell>
          <cell r="P30">
            <v>-23</v>
          </cell>
          <cell r="Q30">
            <v>54423</v>
          </cell>
          <cell r="R30">
            <v>53570</v>
          </cell>
          <cell r="S30">
            <v>3760</v>
          </cell>
          <cell r="T30">
            <v>4308</v>
          </cell>
          <cell r="U30">
            <v>10</v>
          </cell>
          <cell r="V30">
            <v>2537</v>
          </cell>
          <cell r="W30">
            <v>1751</v>
          </cell>
          <cell r="X30">
            <v>213</v>
          </cell>
          <cell r="Y30">
            <v>99</v>
          </cell>
          <cell r="Z30">
            <v>6</v>
          </cell>
        </row>
        <row r="31">
          <cell r="A31" t="str">
            <v xml:space="preserve">VICENZA                  </v>
          </cell>
          <cell r="B31">
            <v>84644</v>
          </cell>
          <cell r="C31">
            <v>75709</v>
          </cell>
          <cell r="D31">
            <v>4850</v>
          </cell>
          <cell r="E31">
            <v>6731</v>
          </cell>
          <cell r="F31">
            <v>48</v>
          </cell>
          <cell r="G31">
            <v>22730</v>
          </cell>
          <cell r="H31">
            <v>17106</v>
          </cell>
          <cell r="I31">
            <v>1002</v>
          </cell>
          <cell r="J31">
            <v>981</v>
          </cell>
          <cell r="K31">
            <v>98</v>
          </cell>
          <cell r="L31">
            <v>18036</v>
          </cell>
          <cell r="M31">
            <v>15555</v>
          </cell>
          <cell r="N31">
            <v>504</v>
          </cell>
          <cell r="O31">
            <v>777</v>
          </cell>
          <cell r="P31">
            <v>-60</v>
          </cell>
          <cell r="Q31">
            <v>42552</v>
          </cell>
          <cell r="R31">
            <v>42115</v>
          </cell>
          <cell r="S31">
            <v>3265</v>
          </cell>
          <cell r="T31">
            <v>4846</v>
          </cell>
          <cell r="U31">
            <v>10</v>
          </cell>
          <cell r="V31">
            <v>1326</v>
          </cell>
          <cell r="W31">
            <v>933</v>
          </cell>
          <cell r="X31">
            <v>79</v>
          </cell>
          <cell r="Y31">
            <v>127</v>
          </cell>
          <cell r="Z31">
            <v>0</v>
          </cell>
        </row>
        <row r="32">
          <cell r="A32" t="str">
            <v xml:space="preserve">BELLUNO                  </v>
          </cell>
          <cell r="B32">
            <v>16540</v>
          </cell>
          <cell r="C32">
            <v>15095</v>
          </cell>
          <cell r="D32">
            <v>967</v>
          </cell>
          <cell r="E32">
            <v>1041</v>
          </cell>
          <cell r="F32">
            <v>2</v>
          </cell>
          <cell r="G32">
            <v>2346</v>
          </cell>
          <cell r="H32">
            <v>1828</v>
          </cell>
          <cell r="I32">
            <v>109</v>
          </cell>
          <cell r="J32">
            <v>87</v>
          </cell>
          <cell r="K32">
            <v>-5</v>
          </cell>
          <cell r="L32">
            <v>4188</v>
          </cell>
          <cell r="M32">
            <v>3507</v>
          </cell>
          <cell r="N32">
            <v>140</v>
          </cell>
          <cell r="O32">
            <v>183</v>
          </cell>
          <cell r="P32">
            <v>5</v>
          </cell>
          <cell r="Q32">
            <v>9567</v>
          </cell>
          <cell r="R32">
            <v>9398</v>
          </cell>
          <cell r="S32">
            <v>700</v>
          </cell>
          <cell r="T32">
            <v>753</v>
          </cell>
          <cell r="U32">
            <v>1</v>
          </cell>
          <cell r="V32">
            <v>439</v>
          </cell>
          <cell r="W32">
            <v>362</v>
          </cell>
          <cell r="X32">
            <v>18</v>
          </cell>
          <cell r="Y32">
            <v>18</v>
          </cell>
          <cell r="Z32">
            <v>1</v>
          </cell>
        </row>
        <row r="33">
          <cell r="A33" t="str">
            <v xml:space="preserve">TREVISO                  </v>
          </cell>
          <cell r="B33">
            <v>92428</v>
          </cell>
          <cell r="C33">
            <v>83505</v>
          </cell>
          <cell r="D33">
            <v>5204</v>
          </cell>
          <cell r="E33">
            <v>6114</v>
          </cell>
          <cell r="F33">
            <v>53</v>
          </cell>
          <cell r="G33">
            <v>20316</v>
          </cell>
          <cell r="H33">
            <v>15956</v>
          </cell>
          <cell r="I33">
            <v>1028</v>
          </cell>
          <cell r="J33">
            <v>1093</v>
          </cell>
          <cell r="K33">
            <v>84</v>
          </cell>
          <cell r="L33">
            <v>21606</v>
          </cell>
          <cell r="M33">
            <v>18083</v>
          </cell>
          <cell r="N33">
            <v>583</v>
          </cell>
          <cell r="O33">
            <v>938</v>
          </cell>
          <cell r="P33">
            <v>-40</v>
          </cell>
          <cell r="Q33">
            <v>49355</v>
          </cell>
          <cell r="R33">
            <v>48609</v>
          </cell>
          <cell r="S33">
            <v>3516</v>
          </cell>
          <cell r="T33">
            <v>4033</v>
          </cell>
          <cell r="U33">
            <v>7</v>
          </cell>
          <cell r="V33">
            <v>1151</v>
          </cell>
          <cell r="W33">
            <v>857</v>
          </cell>
          <cell r="X33">
            <v>77</v>
          </cell>
          <cell r="Y33">
            <v>50</v>
          </cell>
          <cell r="Z33">
            <v>2</v>
          </cell>
        </row>
        <row r="34">
          <cell r="A34" t="str">
            <v xml:space="preserve">VENEZIA                  </v>
          </cell>
          <cell r="B34">
            <v>77928</v>
          </cell>
          <cell r="C34">
            <v>68966</v>
          </cell>
          <cell r="D34">
            <v>4913</v>
          </cell>
          <cell r="E34">
            <v>6767</v>
          </cell>
          <cell r="F34">
            <v>57</v>
          </cell>
          <cell r="G34">
            <v>16121</v>
          </cell>
          <cell r="H34">
            <v>12015</v>
          </cell>
          <cell r="I34">
            <v>882</v>
          </cell>
          <cell r="J34">
            <v>1523</v>
          </cell>
          <cell r="K34">
            <v>99</v>
          </cell>
          <cell r="L34">
            <v>19821</v>
          </cell>
          <cell r="M34">
            <v>16177</v>
          </cell>
          <cell r="N34">
            <v>728</v>
          </cell>
          <cell r="O34">
            <v>1712</v>
          </cell>
          <cell r="P34">
            <v>-49</v>
          </cell>
          <cell r="Q34">
            <v>40191</v>
          </cell>
          <cell r="R34">
            <v>39492</v>
          </cell>
          <cell r="S34">
            <v>3205</v>
          </cell>
          <cell r="T34">
            <v>3418</v>
          </cell>
          <cell r="U34">
            <v>14</v>
          </cell>
          <cell r="V34">
            <v>1795</v>
          </cell>
          <cell r="W34">
            <v>1282</v>
          </cell>
          <cell r="X34">
            <v>98</v>
          </cell>
          <cell r="Y34">
            <v>114</v>
          </cell>
          <cell r="Z34">
            <v>-7</v>
          </cell>
        </row>
        <row r="35">
          <cell r="A35" t="str">
            <v xml:space="preserve">PADOVA                   </v>
          </cell>
          <cell r="B35">
            <v>101681</v>
          </cell>
          <cell r="C35">
            <v>92040</v>
          </cell>
          <cell r="D35">
            <v>6096</v>
          </cell>
          <cell r="E35">
            <v>6679</v>
          </cell>
          <cell r="F35">
            <v>61</v>
          </cell>
          <cell r="G35">
            <v>22214</v>
          </cell>
          <cell r="H35">
            <v>16862</v>
          </cell>
          <cell r="I35">
            <v>1235</v>
          </cell>
          <cell r="J35">
            <v>957</v>
          </cell>
          <cell r="K35">
            <v>100</v>
          </cell>
          <cell r="L35">
            <v>22068</v>
          </cell>
          <cell r="M35">
            <v>19052</v>
          </cell>
          <cell r="N35">
            <v>770</v>
          </cell>
          <cell r="O35">
            <v>1103</v>
          </cell>
          <cell r="P35">
            <v>-57</v>
          </cell>
          <cell r="Q35">
            <v>55424</v>
          </cell>
          <cell r="R35">
            <v>54663</v>
          </cell>
          <cell r="S35">
            <v>3944</v>
          </cell>
          <cell r="T35">
            <v>4511</v>
          </cell>
          <cell r="U35">
            <v>20</v>
          </cell>
          <cell r="V35">
            <v>1975</v>
          </cell>
          <cell r="W35">
            <v>1463</v>
          </cell>
          <cell r="X35">
            <v>147</v>
          </cell>
          <cell r="Y35">
            <v>108</v>
          </cell>
          <cell r="Z35">
            <v>-2</v>
          </cell>
        </row>
        <row r="36">
          <cell r="A36" t="str">
            <v xml:space="preserve">ROVIGO                   </v>
          </cell>
          <cell r="B36">
            <v>28575</v>
          </cell>
          <cell r="C36">
            <v>26103</v>
          </cell>
          <cell r="D36">
            <v>1661</v>
          </cell>
          <cell r="E36">
            <v>1822</v>
          </cell>
          <cell r="F36">
            <v>23</v>
          </cell>
          <cell r="G36">
            <v>4399</v>
          </cell>
          <cell r="H36">
            <v>3344</v>
          </cell>
          <cell r="I36">
            <v>277</v>
          </cell>
          <cell r="J36">
            <v>136</v>
          </cell>
          <cell r="K36">
            <v>19</v>
          </cell>
          <cell r="L36">
            <v>5364</v>
          </cell>
          <cell r="M36">
            <v>4443</v>
          </cell>
          <cell r="N36">
            <v>163</v>
          </cell>
          <cell r="O36">
            <v>223</v>
          </cell>
          <cell r="P36">
            <v>-4</v>
          </cell>
          <cell r="Q36">
            <v>18134</v>
          </cell>
          <cell r="R36">
            <v>17861</v>
          </cell>
          <cell r="S36">
            <v>1177</v>
          </cell>
          <cell r="T36">
            <v>1435</v>
          </cell>
          <cell r="U36">
            <v>8</v>
          </cell>
          <cell r="V36">
            <v>678</v>
          </cell>
          <cell r="W36">
            <v>455</v>
          </cell>
          <cell r="X36">
            <v>44</v>
          </cell>
          <cell r="Y36">
            <v>28</v>
          </cell>
          <cell r="Z36">
            <v>0</v>
          </cell>
        </row>
        <row r="37">
          <cell r="A37" t="str">
            <v xml:space="preserve">FRIULI-VENEZIA GIULIA    </v>
          </cell>
          <cell r="B37">
            <v>108530</v>
          </cell>
          <cell r="C37">
            <v>96418</v>
          </cell>
          <cell r="D37">
            <v>5840</v>
          </cell>
          <cell r="E37">
            <v>7008</v>
          </cell>
          <cell r="F37">
            <v>40</v>
          </cell>
          <cell r="G37">
            <v>22828</v>
          </cell>
          <cell r="H37">
            <v>16525</v>
          </cell>
          <cell r="I37">
            <v>1012</v>
          </cell>
          <cell r="J37">
            <v>868</v>
          </cell>
          <cell r="K37">
            <v>107</v>
          </cell>
          <cell r="L37">
            <v>22412</v>
          </cell>
          <cell r="M37">
            <v>18290</v>
          </cell>
          <cell r="N37">
            <v>698</v>
          </cell>
          <cell r="O37">
            <v>964</v>
          </cell>
          <cell r="P37">
            <v>-70</v>
          </cell>
          <cell r="Q37">
            <v>61026</v>
          </cell>
          <cell r="R37">
            <v>59799</v>
          </cell>
          <cell r="S37">
            <v>3986</v>
          </cell>
          <cell r="T37">
            <v>5048</v>
          </cell>
          <cell r="U37">
            <v>11</v>
          </cell>
          <cell r="V37">
            <v>2264</v>
          </cell>
          <cell r="W37">
            <v>1804</v>
          </cell>
          <cell r="X37">
            <v>144</v>
          </cell>
          <cell r="Y37">
            <v>128</v>
          </cell>
          <cell r="Z37">
            <v>-8</v>
          </cell>
        </row>
        <row r="38">
          <cell r="A38" t="str">
            <v xml:space="preserve">UDINE                    </v>
          </cell>
          <cell r="B38">
            <v>52835</v>
          </cell>
          <cell r="C38">
            <v>46858</v>
          </cell>
          <cell r="D38">
            <v>2614</v>
          </cell>
          <cell r="E38">
            <v>3103</v>
          </cell>
          <cell r="F38">
            <v>32</v>
          </cell>
          <cell r="G38">
            <v>10803</v>
          </cell>
          <cell r="H38">
            <v>7604</v>
          </cell>
          <cell r="I38">
            <v>442</v>
          </cell>
          <cell r="J38">
            <v>368</v>
          </cell>
          <cell r="K38">
            <v>49</v>
          </cell>
          <cell r="L38">
            <v>10890</v>
          </cell>
          <cell r="M38">
            <v>8909</v>
          </cell>
          <cell r="N38">
            <v>298</v>
          </cell>
          <cell r="O38">
            <v>343</v>
          </cell>
          <cell r="P38">
            <v>-26</v>
          </cell>
          <cell r="Q38">
            <v>30118</v>
          </cell>
          <cell r="R38">
            <v>29523</v>
          </cell>
          <cell r="S38">
            <v>1809</v>
          </cell>
          <cell r="T38">
            <v>2330</v>
          </cell>
          <cell r="U38">
            <v>10</v>
          </cell>
          <cell r="V38">
            <v>1024</v>
          </cell>
          <cell r="W38">
            <v>822</v>
          </cell>
          <cell r="X38">
            <v>65</v>
          </cell>
          <cell r="Y38">
            <v>62</v>
          </cell>
          <cell r="Z38">
            <v>-1</v>
          </cell>
        </row>
        <row r="39">
          <cell r="A39" t="str">
            <v xml:space="preserve">GORIZIA                  </v>
          </cell>
          <cell r="B39">
            <v>10909</v>
          </cell>
          <cell r="C39">
            <v>9519</v>
          </cell>
          <cell r="D39">
            <v>646</v>
          </cell>
          <cell r="E39">
            <v>809</v>
          </cell>
          <cell r="F39">
            <v>1</v>
          </cell>
          <cell r="G39">
            <v>2505</v>
          </cell>
          <cell r="H39">
            <v>1771</v>
          </cell>
          <cell r="I39">
            <v>108</v>
          </cell>
          <cell r="J39">
            <v>90</v>
          </cell>
          <cell r="K39">
            <v>6</v>
          </cell>
          <cell r="L39">
            <v>2270</v>
          </cell>
          <cell r="M39">
            <v>1776</v>
          </cell>
          <cell r="N39">
            <v>85</v>
          </cell>
          <cell r="O39">
            <v>115</v>
          </cell>
          <cell r="P39">
            <v>-3</v>
          </cell>
          <cell r="Q39">
            <v>5854</v>
          </cell>
          <cell r="R39">
            <v>5757</v>
          </cell>
          <cell r="S39">
            <v>438</v>
          </cell>
          <cell r="T39">
            <v>590</v>
          </cell>
          <cell r="U39">
            <v>1</v>
          </cell>
          <cell r="V39">
            <v>280</v>
          </cell>
          <cell r="W39">
            <v>215</v>
          </cell>
          <cell r="X39">
            <v>15</v>
          </cell>
          <cell r="Y39">
            <v>14</v>
          </cell>
          <cell r="Z39">
            <v>-3</v>
          </cell>
        </row>
        <row r="40">
          <cell r="A40" t="str">
            <v xml:space="preserve">TRIESTE                  </v>
          </cell>
          <cell r="B40">
            <v>16745</v>
          </cell>
          <cell r="C40">
            <v>14498</v>
          </cell>
          <cell r="D40">
            <v>1070</v>
          </cell>
          <cell r="E40">
            <v>1194</v>
          </cell>
          <cell r="F40">
            <v>3</v>
          </cell>
          <cell r="G40">
            <v>4012</v>
          </cell>
          <cell r="H40">
            <v>2902</v>
          </cell>
          <cell r="I40">
            <v>194</v>
          </cell>
          <cell r="J40">
            <v>165</v>
          </cell>
          <cell r="K40">
            <v>10</v>
          </cell>
          <cell r="L40">
            <v>3124</v>
          </cell>
          <cell r="M40">
            <v>2415</v>
          </cell>
          <cell r="N40">
            <v>126</v>
          </cell>
          <cell r="O40">
            <v>179</v>
          </cell>
          <cell r="P40">
            <v>-4</v>
          </cell>
          <cell r="Q40">
            <v>9073</v>
          </cell>
          <cell r="R40">
            <v>8761</v>
          </cell>
          <cell r="S40">
            <v>714</v>
          </cell>
          <cell r="T40">
            <v>826</v>
          </cell>
          <cell r="U40">
            <v>-1</v>
          </cell>
          <cell r="V40">
            <v>536</v>
          </cell>
          <cell r="W40">
            <v>420</v>
          </cell>
          <cell r="X40">
            <v>36</v>
          </cell>
          <cell r="Y40">
            <v>24</v>
          </cell>
          <cell r="Z40">
            <v>-2</v>
          </cell>
        </row>
        <row r="41">
          <cell r="A41" t="str">
            <v xml:space="preserve">PORDENONE                </v>
          </cell>
          <cell r="B41">
            <v>28041</v>
          </cell>
          <cell r="C41">
            <v>25543</v>
          </cell>
          <cell r="D41">
            <v>1510</v>
          </cell>
          <cell r="E41">
            <v>1902</v>
          </cell>
          <cell r="F41">
            <v>4</v>
          </cell>
          <cell r="G41">
            <v>5508</v>
          </cell>
          <cell r="H41">
            <v>4248</v>
          </cell>
          <cell r="I41">
            <v>268</v>
          </cell>
          <cell r="J41">
            <v>245</v>
          </cell>
          <cell r="K41">
            <v>42</v>
          </cell>
          <cell r="L41">
            <v>6128</v>
          </cell>
          <cell r="M41">
            <v>5190</v>
          </cell>
          <cell r="N41">
            <v>189</v>
          </cell>
          <cell r="O41">
            <v>327</v>
          </cell>
          <cell r="P41">
            <v>-37</v>
          </cell>
          <cell r="Q41">
            <v>15981</v>
          </cell>
          <cell r="R41">
            <v>15758</v>
          </cell>
          <cell r="S41">
            <v>1025</v>
          </cell>
          <cell r="T41">
            <v>1302</v>
          </cell>
          <cell r="U41">
            <v>1</v>
          </cell>
          <cell r="V41">
            <v>424</v>
          </cell>
          <cell r="W41">
            <v>347</v>
          </cell>
          <cell r="X41">
            <v>28</v>
          </cell>
          <cell r="Y41">
            <v>28</v>
          </cell>
          <cell r="Z41">
            <v>-2</v>
          </cell>
        </row>
        <row r="42">
          <cell r="A42" t="str">
            <v xml:space="preserve">LIGURIA                  </v>
          </cell>
          <cell r="B42">
            <v>167225</v>
          </cell>
          <cell r="C42">
            <v>142060</v>
          </cell>
          <cell r="D42">
            <v>10491</v>
          </cell>
          <cell r="E42">
            <v>10914</v>
          </cell>
          <cell r="F42">
            <v>69</v>
          </cell>
          <cell r="G42">
            <v>29817</v>
          </cell>
          <cell r="H42">
            <v>19934</v>
          </cell>
          <cell r="I42">
            <v>1354</v>
          </cell>
          <cell r="J42">
            <v>1003</v>
          </cell>
          <cell r="K42">
            <v>104</v>
          </cell>
          <cell r="L42">
            <v>41292</v>
          </cell>
          <cell r="M42">
            <v>29924</v>
          </cell>
          <cell r="N42">
            <v>1471</v>
          </cell>
          <cell r="O42">
            <v>1844</v>
          </cell>
          <cell r="P42">
            <v>-59</v>
          </cell>
          <cell r="Q42">
            <v>91465</v>
          </cell>
          <cell r="R42">
            <v>89468</v>
          </cell>
          <cell r="S42">
            <v>7441</v>
          </cell>
          <cell r="T42">
            <v>7890</v>
          </cell>
          <cell r="U42">
            <v>22</v>
          </cell>
          <cell r="V42">
            <v>4651</v>
          </cell>
          <cell r="W42">
            <v>2734</v>
          </cell>
          <cell r="X42">
            <v>225</v>
          </cell>
          <cell r="Y42">
            <v>177</v>
          </cell>
          <cell r="Z42">
            <v>2</v>
          </cell>
        </row>
        <row r="43">
          <cell r="A43" t="str">
            <v xml:space="preserve">IMPERIA                  </v>
          </cell>
          <cell r="B43">
            <v>27864</v>
          </cell>
          <cell r="C43">
            <v>23812</v>
          </cell>
          <cell r="D43">
            <v>1610</v>
          </cell>
          <cell r="E43">
            <v>1789</v>
          </cell>
          <cell r="F43">
            <v>5</v>
          </cell>
          <cell r="G43">
            <v>3234</v>
          </cell>
          <cell r="H43">
            <v>1950</v>
          </cell>
          <cell r="I43">
            <v>130</v>
          </cell>
          <cell r="J43">
            <v>84</v>
          </cell>
          <cell r="K43">
            <v>7</v>
          </cell>
          <cell r="L43">
            <v>6755</v>
          </cell>
          <cell r="M43">
            <v>4657</v>
          </cell>
          <cell r="N43">
            <v>236</v>
          </cell>
          <cell r="O43">
            <v>280</v>
          </cell>
          <cell r="P43">
            <v>-3</v>
          </cell>
          <cell r="Q43">
            <v>17366</v>
          </cell>
          <cell r="R43">
            <v>16883</v>
          </cell>
          <cell r="S43">
            <v>1221</v>
          </cell>
          <cell r="T43">
            <v>1415</v>
          </cell>
          <cell r="U43">
            <v>2</v>
          </cell>
          <cell r="V43">
            <v>509</v>
          </cell>
          <cell r="W43">
            <v>322</v>
          </cell>
          <cell r="X43">
            <v>23</v>
          </cell>
          <cell r="Y43">
            <v>10</v>
          </cell>
          <cell r="Z43">
            <v>-1</v>
          </cell>
        </row>
        <row r="44">
          <cell r="A44" t="str">
            <v xml:space="preserve">SAVONA                   </v>
          </cell>
          <cell r="B44">
            <v>31603</v>
          </cell>
          <cell r="C44">
            <v>28126</v>
          </cell>
          <cell r="D44">
            <v>1980</v>
          </cell>
          <cell r="E44">
            <v>2453</v>
          </cell>
          <cell r="F44">
            <v>14</v>
          </cell>
          <cell r="G44">
            <v>3882</v>
          </cell>
          <cell r="H44">
            <v>2680</v>
          </cell>
          <cell r="I44">
            <v>182</v>
          </cell>
          <cell r="J44">
            <v>135</v>
          </cell>
          <cell r="K44">
            <v>13</v>
          </cell>
          <cell r="L44">
            <v>7952</v>
          </cell>
          <cell r="M44">
            <v>6246</v>
          </cell>
          <cell r="N44">
            <v>296</v>
          </cell>
          <cell r="O44">
            <v>441</v>
          </cell>
          <cell r="P44">
            <v>-4</v>
          </cell>
          <cell r="Q44">
            <v>19085</v>
          </cell>
          <cell r="R44">
            <v>18762</v>
          </cell>
          <cell r="S44">
            <v>1456</v>
          </cell>
          <cell r="T44">
            <v>1852</v>
          </cell>
          <cell r="U44">
            <v>4</v>
          </cell>
          <cell r="V44">
            <v>684</v>
          </cell>
          <cell r="W44">
            <v>438</v>
          </cell>
          <cell r="X44">
            <v>46</v>
          </cell>
          <cell r="Y44">
            <v>25</v>
          </cell>
          <cell r="Z44">
            <v>1</v>
          </cell>
        </row>
        <row r="45">
          <cell r="A45" t="str">
            <v xml:space="preserve">GENOVA                   </v>
          </cell>
          <cell r="B45">
            <v>86764</v>
          </cell>
          <cell r="C45">
            <v>72198</v>
          </cell>
          <cell r="D45">
            <v>5412</v>
          </cell>
          <cell r="E45">
            <v>5102</v>
          </cell>
          <cell r="F45">
            <v>34</v>
          </cell>
          <cell r="G45">
            <v>18239</v>
          </cell>
          <cell r="H45">
            <v>12190</v>
          </cell>
          <cell r="I45">
            <v>795</v>
          </cell>
          <cell r="J45">
            <v>604</v>
          </cell>
          <cell r="K45">
            <v>62</v>
          </cell>
          <cell r="L45">
            <v>22033</v>
          </cell>
          <cell r="M45">
            <v>15628</v>
          </cell>
          <cell r="N45">
            <v>774</v>
          </cell>
          <cell r="O45">
            <v>844</v>
          </cell>
          <cell r="P45">
            <v>-39</v>
          </cell>
          <cell r="Q45">
            <v>43840</v>
          </cell>
          <cell r="R45">
            <v>42940</v>
          </cell>
          <cell r="S45">
            <v>3725</v>
          </cell>
          <cell r="T45">
            <v>3538</v>
          </cell>
          <cell r="U45">
            <v>12</v>
          </cell>
          <cell r="V45">
            <v>2652</v>
          </cell>
          <cell r="W45">
            <v>1440</v>
          </cell>
          <cell r="X45">
            <v>118</v>
          </cell>
          <cell r="Y45">
            <v>116</v>
          </cell>
          <cell r="Z45">
            <v>-1</v>
          </cell>
        </row>
        <row r="46">
          <cell r="A46" t="str">
            <v xml:space="preserve">LA SPEZIA                </v>
          </cell>
          <cell r="B46">
            <v>20994</v>
          </cell>
          <cell r="C46">
            <v>17924</v>
          </cell>
          <cell r="D46">
            <v>1489</v>
          </cell>
          <cell r="E46">
            <v>1570</v>
          </cell>
          <cell r="F46">
            <v>16</v>
          </cell>
          <cell r="G46">
            <v>4462</v>
          </cell>
          <cell r="H46">
            <v>3114</v>
          </cell>
          <cell r="I46">
            <v>247</v>
          </cell>
          <cell r="J46">
            <v>180</v>
          </cell>
          <cell r="K46">
            <v>22</v>
          </cell>
          <cell r="L46">
            <v>4552</v>
          </cell>
          <cell r="M46">
            <v>3393</v>
          </cell>
          <cell r="N46">
            <v>165</v>
          </cell>
          <cell r="O46">
            <v>279</v>
          </cell>
          <cell r="P46">
            <v>-13</v>
          </cell>
          <cell r="Q46">
            <v>11174</v>
          </cell>
          <cell r="R46">
            <v>10883</v>
          </cell>
          <cell r="S46">
            <v>1039</v>
          </cell>
          <cell r="T46">
            <v>1085</v>
          </cell>
          <cell r="U46">
            <v>4</v>
          </cell>
          <cell r="V46">
            <v>806</v>
          </cell>
          <cell r="W46">
            <v>534</v>
          </cell>
          <cell r="X46">
            <v>38</v>
          </cell>
          <cell r="Y46">
            <v>26</v>
          </cell>
          <cell r="Z46">
            <v>3</v>
          </cell>
        </row>
        <row r="47">
          <cell r="A47" t="str">
            <v xml:space="preserve">EMILIA-ROMAGNA           </v>
          </cell>
          <cell r="B47">
            <v>472849</v>
          </cell>
          <cell r="C47">
            <v>424213</v>
          </cell>
          <cell r="D47">
            <v>29056</v>
          </cell>
          <cell r="E47">
            <v>32187</v>
          </cell>
          <cell r="F47">
            <v>264</v>
          </cell>
          <cell r="G47">
            <v>103670</v>
          </cell>
          <cell r="H47">
            <v>78785</v>
          </cell>
          <cell r="I47">
            <v>5236</v>
          </cell>
          <cell r="J47">
            <v>4391</v>
          </cell>
          <cell r="K47">
            <v>383</v>
          </cell>
          <cell r="L47">
            <v>103981</v>
          </cell>
          <cell r="M47">
            <v>87118</v>
          </cell>
          <cell r="N47">
            <v>3569</v>
          </cell>
          <cell r="O47">
            <v>4585</v>
          </cell>
          <cell r="P47">
            <v>-205</v>
          </cell>
          <cell r="Q47">
            <v>252557</v>
          </cell>
          <cell r="R47">
            <v>248737</v>
          </cell>
          <cell r="S47">
            <v>19294</v>
          </cell>
          <cell r="T47">
            <v>22666</v>
          </cell>
          <cell r="U47">
            <v>68</v>
          </cell>
          <cell r="V47">
            <v>12641</v>
          </cell>
          <cell r="W47">
            <v>9573</v>
          </cell>
          <cell r="X47">
            <v>957</v>
          </cell>
          <cell r="Y47">
            <v>545</v>
          </cell>
          <cell r="Z47">
            <v>18</v>
          </cell>
        </row>
        <row r="48">
          <cell r="A48" t="str">
            <v xml:space="preserve">PIACENZA                 </v>
          </cell>
          <cell r="B48">
            <v>31268</v>
          </cell>
          <cell r="C48">
            <v>28223</v>
          </cell>
          <cell r="D48">
            <v>1755</v>
          </cell>
          <cell r="E48">
            <v>2276</v>
          </cell>
          <cell r="F48">
            <v>11</v>
          </cell>
          <cell r="G48">
            <v>5961</v>
          </cell>
          <cell r="H48">
            <v>4401</v>
          </cell>
          <cell r="I48">
            <v>273</v>
          </cell>
          <cell r="J48">
            <v>193</v>
          </cell>
          <cell r="K48">
            <v>30</v>
          </cell>
          <cell r="L48">
            <v>6152</v>
          </cell>
          <cell r="M48">
            <v>5282</v>
          </cell>
          <cell r="N48">
            <v>213</v>
          </cell>
          <cell r="O48">
            <v>281</v>
          </cell>
          <cell r="P48">
            <v>-19</v>
          </cell>
          <cell r="Q48">
            <v>18358</v>
          </cell>
          <cell r="R48">
            <v>18036</v>
          </cell>
          <cell r="S48">
            <v>1208</v>
          </cell>
          <cell r="T48">
            <v>1765</v>
          </cell>
          <cell r="U48">
            <v>1</v>
          </cell>
          <cell r="V48">
            <v>797</v>
          </cell>
          <cell r="W48">
            <v>504</v>
          </cell>
          <cell r="X48">
            <v>61</v>
          </cell>
          <cell r="Y48">
            <v>37</v>
          </cell>
          <cell r="Z48">
            <v>-1</v>
          </cell>
        </row>
        <row r="49">
          <cell r="A49" t="str">
            <v xml:space="preserve">PARMA                    </v>
          </cell>
          <cell r="B49">
            <v>47501</v>
          </cell>
          <cell r="C49">
            <v>42849</v>
          </cell>
          <cell r="D49">
            <v>2873</v>
          </cell>
          <cell r="E49">
            <v>3001</v>
          </cell>
          <cell r="F49">
            <v>27</v>
          </cell>
          <cell r="G49">
            <v>11638</v>
          </cell>
          <cell r="H49">
            <v>8909</v>
          </cell>
          <cell r="I49">
            <v>583</v>
          </cell>
          <cell r="J49">
            <v>368</v>
          </cell>
          <cell r="K49">
            <v>31</v>
          </cell>
          <cell r="L49">
            <v>9254</v>
          </cell>
          <cell r="M49">
            <v>8078</v>
          </cell>
          <cell r="N49">
            <v>321</v>
          </cell>
          <cell r="O49">
            <v>340</v>
          </cell>
          <cell r="P49">
            <v>-21</v>
          </cell>
          <cell r="Q49">
            <v>25240</v>
          </cell>
          <cell r="R49">
            <v>24864</v>
          </cell>
          <cell r="S49">
            <v>1866</v>
          </cell>
          <cell r="T49">
            <v>2251</v>
          </cell>
          <cell r="U49">
            <v>11</v>
          </cell>
          <cell r="V49">
            <v>1369</v>
          </cell>
          <cell r="W49">
            <v>998</v>
          </cell>
          <cell r="X49">
            <v>103</v>
          </cell>
          <cell r="Y49">
            <v>42</v>
          </cell>
          <cell r="Z49">
            <v>6</v>
          </cell>
        </row>
        <row r="50">
          <cell r="A50" t="str">
            <v xml:space="preserve">REGGIO EMILIA            </v>
          </cell>
          <cell r="B50">
            <v>57217</v>
          </cell>
          <cell r="C50">
            <v>51423</v>
          </cell>
          <cell r="D50">
            <v>3977</v>
          </cell>
          <cell r="E50">
            <v>4647</v>
          </cell>
          <cell r="F50">
            <v>26</v>
          </cell>
          <cell r="G50">
            <v>12116</v>
          </cell>
          <cell r="H50">
            <v>8896</v>
          </cell>
          <cell r="I50">
            <v>632</v>
          </cell>
          <cell r="J50">
            <v>662</v>
          </cell>
          <cell r="K50">
            <v>62</v>
          </cell>
          <cell r="L50">
            <v>12070</v>
          </cell>
          <cell r="M50">
            <v>10311</v>
          </cell>
          <cell r="N50">
            <v>392</v>
          </cell>
          <cell r="O50">
            <v>580</v>
          </cell>
          <cell r="P50">
            <v>-40</v>
          </cell>
          <cell r="Q50">
            <v>31262</v>
          </cell>
          <cell r="R50">
            <v>30838</v>
          </cell>
          <cell r="S50">
            <v>2845</v>
          </cell>
          <cell r="T50">
            <v>3340</v>
          </cell>
          <cell r="U50">
            <v>2</v>
          </cell>
          <cell r="V50">
            <v>1769</v>
          </cell>
          <cell r="W50">
            <v>1378</v>
          </cell>
          <cell r="X50">
            <v>108</v>
          </cell>
          <cell r="Y50">
            <v>65</v>
          </cell>
          <cell r="Z50">
            <v>2</v>
          </cell>
        </row>
        <row r="51">
          <cell r="A51" t="str">
            <v xml:space="preserve">MODENA                   </v>
          </cell>
          <cell r="B51">
            <v>75399</v>
          </cell>
          <cell r="C51">
            <v>67788</v>
          </cell>
          <cell r="D51">
            <v>4707</v>
          </cell>
          <cell r="E51">
            <v>4862</v>
          </cell>
          <cell r="F51">
            <v>50</v>
          </cell>
          <cell r="G51">
            <v>19933</v>
          </cell>
          <cell r="H51">
            <v>15542</v>
          </cell>
          <cell r="I51">
            <v>1012</v>
          </cell>
          <cell r="J51">
            <v>831</v>
          </cell>
          <cell r="K51">
            <v>86</v>
          </cell>
          <cell r="L51">
            <v>16290</v>
          </cell>
          <cell r="M51">
            <v>14164</v>
          </cell>
          <cell r="N51">
            <v>526</v>
          </cell>
          <cell r="O51">
            <v>753</v>
          </cell>
          <cell r="P51">
            <v>-55</v>
          </cell>
          <cell r="Q51">
            <v>37158</v>
          </cell>
          <cell r="R51">
            <v>36646</v>
          </cell>
          <cell r="S51">
            <v>3005</v>
          </cell>
          <cell r="T51">
            <v>3222</v>
          </cell>
          <cell r="U51">
            <v>17</v>
          </cell>
          <cell r="V51">
            <v>2018</v>
          </cell>
          <cell r="W51">
            <v>1436</v>
          </cell>
          <cell r="X51">
            <v>164</v>
          </cell>
          <cell r="Y51">
            <v>56</v>
          </cell>
          <cell r="Z51">
            <v>2</v>
          </cell>
        </row>
        <row r="52">
          <cell r="A52" t="str">
            <v xml:space="preserve">BOLOGNA                  </v>
          </cell>
          <cell r="B52">
            <v>97173</v>
          </cell>
          <cell r="C52">
            <v>87222</v>
          </cell>
          <cell r="D52">
            <v>5936</v>
          </cell>
          <cell r="E52">
            <v>6422</v>
          </cell>
          <cell r="F52">
            <v>54</v>
          </cell>
          <cell r="G52">
            <v>24814</v>
          </cell>
          <cell r="H52">
            <v>19497</v>
          </cell>
          <cell r="I52">
            <v>1253</v>
          </cell>
          <cell r="J52">
            <v>1183</v>
          </cell>
          <cell r="K52">
            <v>78</v>
          </cell>
          <cell r="L52">
            <v>20241</v>
          </cell>
          <cell r="M52">
            <v>16929</v>
          </cell>
          <cell r="N52">
            <v>761</v>
          </cell>
          <cell r="O52">
            <v>931</v>
          </cell>
          <cell r="P52">
            <v>-35</v>
          </cell>
          <cell r="Q52">
            <v>49624</v>
          </cell>
          <cell r="R52">
            <v>48923</v>
          </cell>
          <cell r="S52">
            <v>3742</v>
          </cell>
          <cell r="T52">
            <v>4156</v>
          </cell>
          <cell r="U52">
            <v>9</v>
          </cell>
          <cell r="V52">
            <v>2494</v>
          </cell>
          <cell r="W52">
            <v>1873</v>
          </cell>
          <cell r="X52">
            <v>180</v>
          </cell>
          <cell r="Y52">
            <v>152</v>
          </cell>
          <cell r="Z52">
            <v>2</v>
          </cell>
        </row>
        <row r="53">
          <cell r="A53" t="str">
            <v xml:space="preserve">FERRARA                  </v>
          </cell>
          <cell r="B53">
            <v>37267</v>
          </cell>
          <cell r="C53">
            <v>34013</v>
          </cell>
          <cell r="D53">
            <v>2242</v>
          </cell>
          <cell r="E53">
            <v>2411</v>
          </cell>
          <cell r="F53">
            <v>30</v>
          </cell>
          <cell r="G53">
            <v>5661</v>
          </cell>
          <cell r="H53">
            <v>4390</v>
          </cell>
          <cell r="I53">
            <v>284</v>
          </cell>
          <cell r="J53">
            <v>191</v>
          </cell>
          <cell r="K53">
            <v>26</v>
          </cell>
          <cell r="L53">
            <v>7560</v>
          </cell>
          <cell r="M53">
            <v>6134</v>
          </cell>
          <cell r="N53">
            <v>242</v>
          </cell>
          <cell r="O53">
            <v>405</v>
          </cell>
          <cell r="P53">
            <v>-7</v>
          </cell>
          <cell r="Q53">
            <v>22920</v>
          </cell>
          <cell r="R53">
            <v>22551</v>
          </cell>
          <cell r="S53">
            <v>1629</v>
          </cell>
          <cell r="T53">
            <v>1764</v>
          </cell>
          <cell r="U53">
            <v>10</v>
          </cell>
          <cell r="V53">
            <v>1126</v>
          </cell>
          <cell r="W53">
            <v>938</v>
          </cell>
          <cell r="X53">
            <v>87</v>
          </cell>
          <cell r="Y53">
            <v>51</v>
          </cell>
          <cell r="Z53">
            <v>1</v>
          </cell>
        </row>
        <row r="54">
          <cell r="A54" t="str">
            <v xml:space="preserve">RAVENNA                  </v>
          </cell>
          <cell r="B54">
            <v>41810</v>
          </cell>
          <cell r="C54">
            <v>37151</v>
          </cell>
          <cell r="D54">
            <v>2344</v>
          </cell>
          <cell r="E54">
            <v>2795</v>
          </cell>
          <cell r="F54">
            <v>30</v>
          </cell>
          <cell r="G54">
            <v>7533</v>
          </cell>
          <cell r="H54">
            <v>5479</v>
          </cell>
          <cell r="I54">
            <v>347</v>
          </cell>
          <cell r="J54">
            <v>271</v>
          </cell>
          <cell r="K54">
            <v>22</v>
          </cell>
          <cell r="L54">
            <v>9723</v>
          </cell>
          <cell r="M54">
            <v>7708</v>
          </cell>
          <cell r="N54">
            <v>319</v>
          </cell>
          <cell r="O54">
            <v>434</v>
          </cell>
          <cell r="P54">
            <v>0</v>
          </cell>
          <cell r="Q54">
            <v>23534</v>
          </cell>
          <cell r="R54">
            <v>23132</v>
          </cell>
          <cell r="S54">
            <v>1576</v>
          </cell>
          <cell r="T54">
            <v>2054</v>
          </cell>
          <cell r="U54">
            <v>5</v>
          </cell>
          <cell r="V54">
            <v>1020</v>
          </cell>
          <cell r="W54">
            <v>832</v>
          </cell>
          <cell r="X54">
            <v>102</v>
          </cell>
          <cell r="Y54">
            <v>36</v>
          </cell>
          <cell r="Z54">
            <v>3</v>
          </cell>
        </row>
        <row r="55">
          <cell r="A55" t="str">
            <v xml:space="preserve">FORLI' - CESENA          </v>
          </cell>
          <cell r="B55">
            <v>44329</v>
          </cell>
          <cell r="C55">
            <v>39763</v>
          </cell>
          <cell r="D55">
            <v>2371</v>
          </cell>
          <cell r="E55">
            <v>2833</v>
          </cell>
          <cell r="F55">
            <v>16</v>
          </cell>
          <cell r="G55">
            <v>7896</v>
          </cell>
          <cell r="H55">
            <v>5903</v>
          </cell>
          <cell r="I55">
            <v>361</v>
          </cell>
          <cell r="J55">
            <v>298</v>
          </cell>
          <cell r="K55">
            <v>23</v>
          </cell>
          <cell r="L55">
            <v>10914</v>
          </cell>
          <cell r="M55">
            <v>8979</v>
          </cell>
          <cell r="N55">
            <v>336</v>
          </cell>
          <cell r="O55">
            <v>405</v>
          </cell>
          <cell r="P55">
            <v>-15</v>
          </cell>
          <cell r="Q55">
            <v>24363</v>
          </cell>
          <cell r="R55">
            <v>23943</v>
          </cell>
          <cell r="S55">
            <v>1591</v>
          </cell>
          <cell r="T55">
            <v>2080</v>
          </cell>
          <cell r="U55">
            <v>6</v>
          </cell>
          <cell r="V55">
            <v>1156</v>
          </cell>
          <cell r="W55">
            <v>938</v>
          </cell>
          <cell r="X55">
            <v>83</v>
          </cell>
          <cell r="Y55">
            <v>50</v>
          </cell>
          <cell r="Z55">
            <v>2</v>
          </cell>
        </row>
        <row r="56">
          <cell r="A56" t="str">
            <v xml:space="preserve">RIMINI                   </v>
          </cell>
          <cell r="B56">
            <v>40885</v>
          </cell>
          <cell r="C56">
            <v>35781</v>
          </cell>
          <cell r="D56">
            <v>2851</v>
          </cell>
          <cell r="E56">
            <v>2940</v>
          </cell>
          <cell r="F56">
            <v>20</v>
          </cell>
          <cell r="G56">
            <v>8118</v>
          </cell>
          <cell r="H56">
            <v>5768</v>
          </cell>
          <cell r="I56">
            <v>491</v>
          </cell>
          <cell r="J56">
            <v>394</v>
          </cell>
          <cell r="K56">
            <v>25</v>
          </cell>
          <cell r="L56">
            <v>11777</v>
          </cell>
          <cell r="M56">
            <v>9533</v>
          </cell>
          <cell r="N56">
            <v>459</v>
          </cell>
          <cell r="O56">
            <v>456</v>
          </cell>
          <cell r="P56">
            <v>-13</v>
          </cell>
          <cell r="Q56">
            <v>20098</v>
          </cell>
          <cell r="R56">
            <v>19804</v>
          </cell>
          <cell r="S56">
            <v>1832</v>
          </cell>
          <cell r="T56">
            <v>2034</v>
          </cell>
          <cell r="U56">
            <v>7</v>
          </cell>
          <cell r="V56">
            <v>892</v>
          </cell>
          <cell r="W56">
            <v>676</v>
          </cell>
          <cell r="X56">
            <v>69</v>
          </cell>
          <cell r="Y56">
            <v>56</v>
          </cell>
          <cell r="Z56">
            <v>1</v>
          </cell>
        </row>
        <row r="57">
          <cell r="A57" t="str">
            <v xml:space="preserve">TOSCANA                  </v>
          </cell>
          <cell r="B57">
            <v>416154</v>
          </cell>
          <cell r="C57">
            <v>363410</v>
          </cell>
          <cell r="D57">
            <v>28276</v>
          </cell>
          <cell r="E57">
            <v>29593</v>
          </cell>
          <cell r="F57">
            <v>271</v>
          </cell>
          <cell r="G57">
            <v>93632</v>
          </cell>
          <cell r="H57">
            <v>67089</v>
          </cell>
          <cell r="I57">
            <v>4775</v>
          </cell>
          <cell r="J57">
            <v>3514</v>
          </cell>
          <cell r="K57">
            <v>297</v>
          </cell>
          <cell r="L57">
            <v>90966</v>
          </cell>
          <cell r="M57">
            <v>72677</v>
          </cell>
          <cell r="N57">
            <v>3355</v>
          </cell>
          <cell r="O57">
            <v>4007</v>
          </cell>
          <cell r="P57">
            <v>-97</v>
          </cell>
          <cell r="Q57">
            <v>220800</v>
          </cell>
          <cell r="R57">
            <v>216460</v>
          </cell>
          <cell r="S57">
            <v>19403</v>
          </cell>
          <cell r="T57">
            <v>21567</v>
          </cell>
          <cell r="U57">
            <v>87</v>
          </cell>
          <cell r="V57">
            <v>10756</v>
          </cell>
          <cell r="W57">
            <v>7184</v>
          </cell>
          <cell r="X57">
            <v>743</v>
          </cell>
          <cell r="Y57">
            <v>505</v>
          </cell>
          <cell r="Z57">
            <v>-16</v>
          </cell>
        </row>
        <row r="58">
          <cell r="A58" t="str">
            <v xml:space="preserve">MASSA CARRARA            </v>
          </cell>
          <cell r="B58">
            <v>22605</v>
          </cell>
          <cell r="C58">
            <v>19177</v>
          </cell>
          <cell r="D58">
            <v>1495</v>
          </cell>
          <cell r="E58">
            <v>1423</v>
          </cell>
          <cell r="F58">
            <v>5</v>
          </cell>
          <cell r="G58">
            <v>5585</v>
          </cell>
          <cell r="H58">
            <v>3876</v>
          </cell>
          <cell r="I58">
            <v>275</v>
          </cell>
          <cell r="J58">
            <v>176</v>
          </cell>
          <cell r="K58">
            <v>13</v>
          </cell>
          <cell r="L58">
            <v>4754</v>
          </cell>
          <cell r="M58">
            <v>3598</v>
          </cell>
          <cell r="N58">
            <v>145</v>
          </cell>
          <cell r="O58">
            <v>166</v>
          </cell>
          <cell r="P58">
            <v>-6</v>
          </cell>
          <cell r="Q58">
            <v>11483</v>
          </cell>
          <cell r="R58">
            <v>11284</v>
          </cell>
          <cell r="S58">
            <v>1033</v>
          </cell>
          <cell r="T58">
            <v>1056</v>
          </cell>
          <cell r="U58">
            <v>-2</v>
          </cell>
          <cell r="V58">
            <v>783</v>
          </cell>
          <cell r="W58">
            <v>419</v>
          </cell>
          <cell r="X58">
            <v>42</v>
          </cell>
          <cell r="Y58">
            <v>25</v>
          </cell>
          <cell r="Z58">
            <v>0</v>
          </cell>
        </row>
        <row r="59">
          <cell r="A59" t="str">
            <v xml:space="preserve">LUCCA                    </v>
          </cell>
          <cell r="B59">
            <v>44609</v>
          </cell>
          <cell r="C59">
            <v>38584</v>
          </cell>
          <cell r="D59">
            <v>3057</v>
          </cell>
          <cell r="E59">
            <v>3677</v>
          </cell>
          <cell r="F59">
            <v>33</v>
          </cell>
          <cell r="G59">
            <v>9867</v>
          </cell>
          <cell r="H59">
            <v>7000</v>
          </cell>
          <cell r="I59">
            <v>512</v>
          </cell>
          <cell r="J59">
            <v>404</v>
          </cell>
          <cell r="K59">
            <v>47</v>
          </cell>
          <cell r="L59">
            <v>10213</v>
          </cell>
          <cell r="M59">
            <v>8065</v>
          </cell>
          <cell r="N59">
            <v>390</v>
          </cell>
          <cell r="O59">
            <v>626</v>
          </cell>
          <cell r="P59">
            <v>-22</v>
          </cell>
          <cell r="Q59">
            <v>23201</v>
          </cell>
          <cell r="R59">
            <v>22616</v>
          </cell>
          <cell r="S59">
            <v>2035</v>
          </cell>
          <cell r="T59">
            <v>2597</v>
          </cell>
          <cell r="U59">
            <v>7</v>
          </cell>
          <cell r="V59">
            <v>1328</v>
          </cell>
          <cell r="W59">
            <v>903</v>
          </cell>
          <cell r="X59">
            <v>120</v>
          </cell>
          <cell r="Y59">
            <v>50</v>
          </cell>
          <cell r="Z59">
            <v>1</v>
          </cell>
        </row>
        <row r="60">
          <cell r="A60" t="str">
            <v xml:space="preserve">PISTOIA                  </v>
          </cell>
          <cell r="B60">
            <v>33306</v>
          </cell>
          <cell r="C60">
            <v>29041</v>
          </cell>
          <cell r="D60">
            <v>2165</v>
          </cell>
          <cell r="E60">
            <v>2346</v>
          </cell>
          <cell r="F60">
            <v>19</v>
          </cell>
          <cell r="G60">
            <v>7026</v>
          </cell>
          <cell r="H60">
            <v>5008</v>
          </cell>
          <cell r="I60">
            <v>347</v>
          </cell>
          <cell r="J60">
            <v>258</v>
          </cell>
          <cell r="K60">
            <v>14</v>
          </cell>
          <cell r="L60">
            <v>7281</v>
          </cell>
          <cell r="M60">
            <v>5620</v>
          </cell>
          <cell r="N60">
            <v>276</v>
          </cell>
          <cell r="O60">
            <v>335</v>
          </cell>
          <cell r="P60">
            <v>4</v>
          </cell>
          <cell r="Q60">
            <v>18361</v>
          </cell>
          <cell r="R60">
            <v>17966</v>
          </cell>
          <cell r="S60">
            <v>1512</v>
          </cell>
          <cell r="T60">
            <v>1725</v>
          </cell>
          <cell r="U60">
            <v>4</v>
          </cell>
          <cell r="V60">
            <v>638</v>
          </cell>
          <cell r="W60">
            <v>447</v>
          </cell>
          <cell r="X60">
            <v>30</v>
          </cell>
          <cell r="Y60">
            <v>28</v>
          </cell>
          <cell r="Z60">
            <v>-3</v>
          </cell>
        </row>
        <row r="61">
          <cell r="A61" t="str">
            <v xml:space="preserve">FIRENZE                  </v>
          </cell>
          <cell r="B61">
            <v>109222</v>
          </cell>
          <cell r="C61">
            <v>93974</v>
          </cell>
          <cell r="D61">
            <v>7372</v>
          </cell>
          <cell r="E61">
            <v>6910</v>
          </cell>
          <cell r="F61">
            <v>89</v>
          </cell>
          <cell r="G61">
            <v>27475</v>
          </cell>
          <cell r="H61">
            <v>19626</v>
          </cell>
          <cell r="I61">
            <v>1381</v>
          </cell>
          <cell r="J61">
            <v>1006</v>
          </cell>
          <cell r="K61">
            <v>91</v>
          </cell>
          <cell r="L61">
            <v>24568</v>
          </cell>
          <cell r="M61">
            <v>19213</v>
          </cell>
          <cell r="N61">
            <v>721</v>
          </cell>
          <cell r="O61">
            <v>928</v>
          </cell>
          <cell r="P61">
            <v>-26</v>
          </cell>
          <cell r="Q61">
            <v>54181</v>
          </cell>
          <cell r="R61">
            <v>53294</v>
          </cell>
          <cell r="S61">
            <v>5043</v>
          </cell>
          <cell r="T61">
            <v>4826</v>
          </cell>
          <cell r="U61">
            <v>37</v>
          </cell>
          <cell r="V61">
            <v>2998</v>
          </cell>
          <cell r="W61">
            <v>1841</v>
          </cell>
          <cell r="X61">
            <v>227</v>
          </cell>
          <cell r="Y61">
            <v>150</v>
          </cell>
          <cell r="Z61">
            <v>-13</v>
          </cell>
        </row>
        <row r="62">
          <cell r="A62" t="str">
            <v xml:space="preserve">LIVORNO                  </v>
          </cell>
          <cell r="B62">
            <v>32450</v>
          </cell>
          <cell r="C62">
            <v>28461</v>
          </cell>
          <cell r="D62">
            <v>2290</v>
          </cell>
          <cell r="E62">
            <v>2455</v>
          </cell>
          <cell r="F62">
            <v>26</v>
          </cell>
          <cell r="G62">
            <v>6195</v>
          </cell>
          <cell r="H62">
            <v>4452</v>
          </cell>
          <cell r="I62">
            <v>292</v>
          </cell>
          <cell r="J62">
            <v>206</v>
          </cell>
          <cell r="K62">
            <v>17</v>
          </cell>
          <cell r="L62">
            <v>6862</v>
          </cell>
          <cell r="M62">
            <v>5357</v>
          </cell>
          <cell r="N62">
            <v>334</v>
          </cell>
          <cell r="O62">
            <v>349</v>
          </cell>
          <cell r="P62">
            <v>-1</v>
          </cell>
          <cell r="Q62">
            <v>18631</v>
          </cell>
          <cell r="R62">
            <v>18149</v>
          </cell>
          <cell r="S62">
            <v>1623</v>
          </cell>
          <cell r="T62">
            <v>1859</v>
          </cell>
          <cell r="U62">
            <v>11</v>
          </cell>
          <cell r="V62">
            <v>762</v>
          </cell>
          <cell r="W62">
            <v>503</v>
          </cell>
          <cell r="X62">
            <v>41</v>
          </cell>
          <cell r="Y62">
            <v>41</v>
          </cell>
          <cell r="Z62">
            <v>-1</v>
          </cell>
        </row>
        <row r="63">
          <cell r="A63" t="str">
            <v xml:space="preserve">PISA                     </v>
          </cell>
          <cell r="B63">
            <v>43596</v>
          </cell>
          <cell r="C63">
            <v>37944</v>
          </cell>
          <cell r="D63">
            <v>3058</v>
          </cell>
          <cell r="E63">
            <v>3238</v>
          </cell>
          <cell r="F63">
            <v>19</v>
          </cell>
          <cell r="G63">
            <v>10189</v>
          </cell>
          <cell r="H63">
            <v>7321</v>
          </cell>
          <cell r="I63">
            <v>529</v>
          </cell>
          <cell r="J63">
            <v>526</v>
          </cell>
          <cell r="K63">
            <v>43</v>
          </cell>
          <cell r="L63">
            <v>9407</v>
          </cell>
          <cell r="M63">
            <v>7384</v>
          </cell>
          <cell r="N63">
            <v>375</v>
          </cell>
          <cell r="O63">
            <v>387</v>
          </cell>
          <cell r="P63">
            <v>-26</v>
          </cell>
          <cell r="Q63">
            <v>23149</v>
          </cell>
          <cell r="R63">
            <v>22663</v>
          </cell>
          <cell r="S63">
            <v>2094</v>
          </cell>
          <cell r="T63">
            <v>2275</v>
          </cell>
          <cell r="U63">
            <v>2</v>
          </cell>
          <cell r="V63">
            <v>851</v>
          </cell>
          <cell r="W63">
            <v>576</v>
          </cell>
          <cell r="X63">
            <v>60</v>
          </cell>
          <cell r="Y63">
            <v>50</v>
          </cell>
          <cell r="Z63">
            <v>0</v>
          </cell>
        </row>
        <row r="64">
          <cell r="A64" t="str">
            <v xml:space="preserve">AREZZO                   </v>
          </cell>
          <cell r="B64">
            <v>38453</v>
          </cell>
          <cell r="C64">
            <v>34171</v>
          </cell>
          <cell r="D64">
            <v>2397</v>
          </cell>
          <cell r="E64">
            <v>2686</v>
          </cell>
          <cell r="F64">
            <v>11</v>
          </cell>
          <cell r="G64">
            <v>8603</v>
          </cell>
          <cell r="H64">
            <v>6247</v>
          </cell>
          <cell r="I64">
            <v>442</v>
          </cell>
          <cell r="J64">
            <v>293</v>
          </cell>
          <cell r="K64">
            <v>23</v>
          </cell>
          <cell r="L64">
            <v>7538</v>
          </cell>
          <cell r="M64">
            <v>6317</v>
          </cell>
          <cell r="N64">
            <v>299</v>
          </cell>
          <cell r="O64">
            <v>307</v>
          </cell>
          <cell r="P64">
            <v>-13</v>
          </cell>
          <cell r="Q64">
            <v>21484</v>
          </cell>
          <cell r="R64">
            <v>21036</v>
          </cell>
          <cell r="S64">
            <v>1605</v>
          </cell>
          <cell r="T64">
            <v>2060</v>
          </cell>
          <cell r="U64">
            <v>5</v>
          </cell>
          <cell r="V64">
            <v>828</v>
          </cell>
          <cell r="W64">
            <v>571</v>
          </cell>
          <cell r="X64">
            <v>51</v>
          </cell>
          <cell r="Y64">
            <v>26</v>
          </cell>
          <cell r="Z64">
            <v>-4</v>
          </cell>
        </row>
        <row r="65">
          <cell r="A65" t="str">
            <v xml:space="preserve">SIENA                    </v>
          </cell>
          <cell r="B65">
            <v>29318</v>
          </cell>
          <cell r="C65">
            <v>26379</v>
          </cell>
          <cell r="D65">
            <v>1644</v>
          </cell>
          <cell r="E65">
            <v>1714</v>
          </cell>
          <cell r="F65">
            <v>14</v>
          </cell>
          <cell r="G65">
            <v>6197</v>
          </cell>
          <cell r="H65">
            <v>4640</v>
          </cell>
          <cell r="I65">
            <v>289</v>
          </cell>
          <cell r="J65">
            <v>176</v>
          </cell>
          <cell r="K65">
            <v>8</v>
          </cell>
          <cell r="L65">
            <v>6891</v>
          </cell>
          <cell r="M65">
            <v>5907</v>
          </cell>
          <cell r="N65">
            <v>293</v>
          </cell>
          <cell r="O65">
            <v>251</v>
          </cell>
          <cell r="P65">
            <v>3</v>
          </cell>
          <cell r="Q65">
            <v>15444</v>
          </cell>
          <cell r="R65">
            <v>15236</v>
          </cell>
          <cell r="S65">
            <v>1018</v>
          </cell>
          <cell r="T65">
            <v>1241</v>
          </cell>
          <cell r="U65">
            <v>2</v>
          </cell>
          <cell r="V65">
            <v>786</v>
          </cell>
          <cell r="W65">
            <v>596</v>
          </cell>
          <cell r="X65">
            <v>44</v>
          </cell>
          <cell r="Y65">
            <v>46</v>
          </cell>
          <cell r="Z65">
            <v>1</v>
          </cell>
        </row>
        <row r="66">
          <cell r="A66" t="str">
            <v xml:space="preserve">GROSSETO                 </v>
          </cell>
          <cell r="B66">
            <v>29356</v>
          </cell>
          <cell r="C66">
            <v>26612</v>
          </cell>
          <cell r="D66">
            <v>1627</v>
          </cell>
          <cell r="E66">
            <v>2005</v>
          </cell>
          <cell r="F66">
            <v>24</v>
          </cell>
          <cell r="G66">
            <v>3786</v>
          </cell>
          <cell r="H66">
            <v>2663</v>
          </cell>
          <cell r="I66">
            <v>173</v>
          </cell>
          <cell r="J66">
            <v>105</v>
          </cell>
          <cell r="K66">
            <v>23</v>
          </cell>
          <cell r="L66">
            <v>6388</v>
          </cell>
          <cell r="M66">
            <v>5262</v>
          </cell>
          <cell r="N66">
            <v>260</v>
          </cell>
          <cell r="O66">
            <v>245</v>
          </cell>
          <cell r="P66">
            <v>-7</v>
          </cell>
          <cell r="Q66">
            <v>18251</v>
          </cell>
          <cell r="R66">
            <v>18003</v>
          </cell>
          <cell r="S66">
            <v>1137</v>
          </cell>
          <cell r="T66">
            <v>1622</v>
          </cell>
          <cell r="U66">
            <v>8</v>
          </cell>
          <cell r="V66">
            <v>931</v>
          </cell>
          <cell r="W66">
            <v>684</v>
          </cell>
          <cell r="X66">
            <v>57</v>
          </cell>
          <cell r="Y66">
            <v>33</v>
          </cell>
          <cell r="Z66">
            <v>0</v>
          </cell>
        </row>
        <row r="67">
          <cell r="A67" t="str">
            <v xml:space="preserve">PRATO                    </v>
          </cell>
          <cell r="B67">
            <v>33239</v>
          </cell>
          <cell r="C67">
            <v>29067</v>
          </cell>
          <cell r="D67">
            <v>3171</v>
          </cell>
          <cell r="E67">
            <v>3139</v>
          </cell>
          <cell r="F67">
            <v>31</v>
          </cell>
          <cell r="G67">
            <v>8709</v>
          </cell>
          <cell r="H67">
            <v>6256</v>
          </cell>
          <cell r="I67">
            <v>535</v>
          </cell>
          <cell r="J67">
            <v>364</v>
          </cell>
          <cell r="K67">
            <v>18</v>
          </cell>
          <cell r="L67">
            <v>7064</v>
          </cell>
          <cell r="M67">
            <v>5954</v>
          </cell>
          <cell r="N67">
            <v>262</v>
          </cell>
          <cell r="O67">
            <v>413</v>
          </cell>
          <cell r="P67">
            <v>-3</v>
          </cell>
          <cell r="Q67">
            <v>16615</v>
          </cell>
          <cell r="R67">
            <v>16213</v>
          </cell>
          <cell r="S67">
            <v>2303</v>
          </cell>
          <cell r="T67">
            <v>2306</v>
          </cell>
          <cell r="U67">
            <v>13</v>
          </cell>
          <cell r="V67">
            <v>851</v>
          </cell>
          <cell r="W67">
            <v>644</v>
          </cell>
          <cell r="X67">
            <v>71</v>
          </cell>
          <cell r="Y67">
            <v>56</v>
          </cell>
          <cell r="Z67">
            <v>3</v>
          </cell>
        </row>
        <row r="68">
          <cell r="A68" t="str">
            <v xml:space="preserve">UMBRIA                   </v>
          </cell>
          <cell r="B68">
            <v>96138</v>
          </cell>
          <cell r="C68">
            <v>83115</v>
          </cell>
          <cell r="D68">
            <v>5455</v>
          </cell>
          <cell r="E68">
            <v>5622</v>
          </cell>
          <cell r="F68">
            <v>39</v>
          </cell>
          <cell r="G68">
            <v>18626</v>
          </cell>
          <cell r="H68">
            <v>12602</v>
          </cell>
          <cell r="I68">
            <v>1096</v>
          </cell>
          <cell r="J68">
            <v>604</v>
          </cell>
          <cell r="K68">
            <v>72</v>
          </cell>
          <cell r="L68">
            <v>22135</v>
          </cell>
          <cell r="M68">
            <v>17177</v>
          </cell>
          <cell r="N68">
            <v>719</v>
          </cell>
          <cell r="O68">
            <v>772</v>
          </cell>
          <cell r="P68">
            <v>-45</v>
          </cell>
          <cell r="Q68">
            <v>52720</v>
          </cell>
          <cell r="R68">
            <v>51621</v>
          </cell>
          <cell r="S68">
            <v>3525</v>
          </cell>
          <cell r="T68">
            <v>4104</v>
          </cell>
          <cell r="U68">
            <v>13</v>
          </cell>
          <cell r="V68">
            <v>2657</v>
          </cell>
          <cell r="W68">
            <v>1715</v>
          </cell>
          <cell r="X68">
            <v>115</v>
          </cell>
          <cell r="Y68">
            <v>142</v>
          </cell>
          <cell r="Z68">
            <v>-1</v>
          </cell>
        </row>
        <row r="69">
          <cell r="A69" t="str">
            <v xml:space="preserve">PERUGIA                  </v>
          </cell>
          <cell r="B69">
            <v>74085</v>
          </cell>
          <cell r="C69">
            <v>63898</v>
          </cell>
          <cell r="D69">
            <v>3986</v>
          </cell>
          <cell r="E69">
            <v>4088</v>
          </cell>
          <cell r="F69">
            <v>27</v>
          </cell>
          <cell r="G69">
            <v>14238</v>
          </cell>
          <cell r="H69">
            <v>9584</v>
          </cell>
          <cell r="I69">
            <v>809</v>
          </cell>
          <cell r="J69">
            <v>390</v>
          </cell>
          <cell r="K69">
            <v>50</v>
          </cell>
          <cell r="L69">
            <v>17714</v>
          </cell>
          <cell r="M69">
            <v>13740</v>
          </cell>
          <cell r="N69">
            <v>541</v>
          </cell>
          <cell r="O69">
            <v>564</v>
          </cell>
          <cell r="P69">
            <v>-31</v>
          </cell>
          <cell r="Q69">
            <v>40130</v>
          </cell>
          <cell r="R69">
            <v>39271</v>
          </cell>
          <cell r="S69">
            <v>2553</v>
          </cell>
          <cell r="T69">
            <v>3065</v>
          </cell>
          <cell r="U69">
            <v>9</v>
          </cell>
          <cell r="V69">
            <v>2003</v>
          </cell>
          <cell r="W69">
            <v>1303</v>
          </cell>
          <cell r="X69">
            <v>83</v>
          </cell>
          <cell r="Y69">
            <v>69</v>
          </cell>
          <cell r="Z69">
            <v>-1</v>
          </cell>
        </row>
        <row r="70">
          <cell r="A70" t="str">
            <v xml:space="preserve">TERNI                    </v>
          </cell>
          <cell r="B70">
            <v>22053</v>
          </cell>
          <cell r="C70">
            <v>19217</v>
          </cell>
          <cell r="D70">
            <v>1469</v>
          </cell>
          <cell r="E70">
            <v>1534</v>
          </cell>
          <cell r="F70">
            <v>12</v>
          </cell>
          <cell r="G70">
            <v>4388</v>
          </cell>
          <cell r="H70">
            <v>3018</v>
          </cell>
          <cell r="I70">
            <v>287</v>
          </cell>
          <cell r="J70">
            <v>214</v>
          </cell>
          <cell r="K70">
            <v>22</v>
          </cell>
          <cell r="L70">
            <v>4421</v>
          </cell>
          <cell r="M70">
            <v>3437</v>
          </cell>
          <cell r="N70">
            <v>178</v>
          </cell>
          <cell r="O70">
            <v>208</v>
          </cell>
          <cell r="P70">
            <v>-14</v>
          </cell>
          <cell r="Q70">
            <v>12590</v>
          </cell>
          <cell r="R70">
            <v>12350</v>
          </cell>
          <cell r="S70">
            <v>972</v>
          </cell>
          <cell r="T70">
            <v>1039</v>
          </cell>
          <cell r="U70">
            <v>4</v>
          </cell>
          <cell r="V70">
            <v>654</v>
          </cell>
          <cell r="W70">
            <v>412</v>
          </cell>
          <cell r="X70">
            <v>32</v>
          </cell>
          <cell r="Y70">
            <v>73</v>
          </cell>
          <cell r="Z70">
            <v>0</v>
          </cell>
        </row>
        <row r="71">
          <cell r="A71" t="str">
            <v xml:space="preserve">MARCHE                   </v>
          </cell>
          <cell r="B71">
            <v>176555</v>
          </cell>
          <cell r="C71">
            <v>157615</v>
          </cell>
          <cell r="D71">
            <v>10429</v>
          </cell>
          <cell r="E71">
            <v>11606</v>
          </cell>
          <cell r="F71">
            <v>76</v>
          </cell>
          <cell r="G71">
            <v>34977</v>
          </cell>
          <cell r="H71">
            <v>25419</v>
          </cell>
          <cell r="I71">
            <v>1996</v>
          </cell>
          <cell r="J71">
            <v>1509</v>
          </cell>
          <cell r="K71">
            <v>127</v>
          </cell>
          <cell r="L71">
            <v>34941</v>
          </cell>
          <cell r="M71">
            <v>28833</v>
          </cell>
          <cell r="N71">
            <v>1229</v>
          </cell>
          <cell r="O71">
            <v>1481</v>
          </cell>
          <cell r="P71">
            <v>-73</v>
          </cell>
          <cell r="Q71">
            <v>102787</v>
          </cell>
          <cell r="R71">
            <v>100653</v>
          </cell>
          <cell r="S71">
            <v>6955</v>
          </cell>
          <cell r="T71">
            <v>8371</v>
          </cell>
          <cell r="U71">
            <v>27</v>
          </cell>
          <cell r="V71">
            <v>3850</v>
          </cell>
          <cell r="W71">
            <v>2710</v>
          </cell>
          <cell r="X71">
            <v>249</v>
          </cell>
          <cell r="Y71">
            <v>245</v>
          </cell>
          <cell r="Z71">
            <v>-5</v>
          </cell>
        </row>
        <row r="72">
          <cell r="A72" t="str">
            <v xml:space="preserve">PESARO E URBINO          </v>
          </cell>
          <cell r="B72">
            <v>42126</v>
          </cell>
          <cell r="C72">
            <v>37401</v>
          </cell>
          <cell r="D72">
            <v>2408</v>
          </cell>
          <cell r="E72">
            <v>2700</v>
          </cell>
          <cell r="F72">
            <v>29</v>
          </cell>
          <cell r="G72">
            <v>9123</v>
          </cell>
          <cell r="H72">
            <v>6751</v>
          </cell>
          <cell r="I72">
            <v>495</v>
          </cell>
          <cell r="J72">
            <v>366</v>
          </cell>
          <cell r="K72">
            <v>34</v>
          </cell>
          <cell r="L72">
            <v>9568</v>
          </cell>
          <cell r="M72">
            <v>7891</v>
          </cell>
          <cell r="N72">
            <v>365</v>
          </cell>
          <cell r="O72">
            <v>381</v>
          </cell>
          <cell r="P72">
            <v>-12</v>
          </cell>
          <cell r="Q72">
            <v>22675</v>
          </cell>
          <cell r="R72">
            <v>22229</v>
          </cell>
          <cell r="S72">
            <v>1504</v>
          </cell>
          <cell r="T72">
            <v>1908</v>
          </cell>
          <cell r="U72">
            <v>7</v>
          </cell>
          <cell r="V72">
            <v>760</v>
          </cell>
          <cell r="W72">
            <v>530</v>
          </cell>
          <cell r="X72">
            <v>44</v>
          </cell>
          <cell r="Y72">
            <v>45</v>
          </cell>
          <cell r="Z72">
            <v>0</v>
          </cell>
        </row>
        <row r="73">
          <cell r="A73" t="str">
            <v xml:space="preserve">ANCONA                   </v>
          </cell>
          <cell r="B73">
            <v>47078</v>
          </cell>
          <cell r="C73">
            <v>42189</v>
          </cell>
          <cell r="D73">
            <v>2904</v>
          </cell>
          <cell r="E73">
            <v>3282</v>
          </cell>
          <cell r="F73">
            <v>11</v>
          </cell>
          <cell r="G73">
            <v>9714</v>
          </cell>
          <cell r="H73">
            <v>7251</v>
          </cell>
          <cell r="I73">
            <v>544</v>
          </cell>
          <cell r="J73">
            <v>537</v>
          </cell>
          <cell r="K73">
            <v>15</v>
          </cell>
          <cell r="L73">
            <v>9096</v>
          </cell>
          <cell r="M73">
            <v>7525</v>
          </cell>
          <cell r="N73">
            <v>343</v>
          </cell>
          <cell r="O73">
            <v>413</v>
          </cell>
          <cell r="P73">
            <v>-7</v>
          </cell>
          <cell r="Q73">
            <v>26995</v>
          </cell>
          <cell r="R73">
            <v>26493</v>
          </cell>
          <cell r="S73">
            <v>1936</v>
          </cell>
          <cell r="T73">
            <v>2215</v>
          </cell>
          <cell r="U73">
            <v>5</v>
          </cell>
          <cell r="V73">
            <v>1273</v>
          </cell>
          <cell r="W73">
            <v>920</v>
          </cell>
          <cell r="X73">
            <v>81</v>
          </cell>
          <cell r="Y73">
            <v>117</v>
          </cell>
          <cell r="Z73">
            <v>-2</v>
          </cell>
        </row>
        <row r="74">
          <cell r="A74" t="str">
            <v xml:space="preserve">MACERATA                 </v>
          </cell>
          <cell r="B74">
            <v>39795</v>
          </cell>
          <cell r="C74">
            <v>36257</v>
          </cell>
          <cell r="D74">
            <v>2375</v>
          </cell>
          <cell r="E74">
            <v>2755</v>
          </cell>
          <cell r="F74">
            <v>18</v>
          </cell>
          <cell r="G74">
            <v>6715</v>
          </cell>
          <cell r="H74">
            <v>4949</v>
          </cell>
          <cell r="I74">
            <v>408</v>
          </cell>
          <cell r="J74">
            <v>253</v>
          </cell>
          <cell r="K74">
            <v>40</v>
          </cell>
          <cell r="L74">
            <v>7070</v>
          </cell>
          <cell r="M74">
            <v>6031</v>
          </cell>
          <cell r="N74">
            <v>237</v>
          </cell>
          <cell r="O74">
            <v>309</v>
          </cell>
          <cell r="P74">
            <v>-28</v>
          </cell>
          <cell r="Q74">
            <v>25155</v>
          </cell>
          <cell r="R74">
            <v>24678</v>
          </cell>
          <cell r="S74">
            <v>1672</v>
          </cell>
          <cell r="T74">
            <v>2152</v>
          </cell>
          <cell r="U74">
            <v>10</v>
          </cell>
          <cell r="V74">
            <v>855</v>
          </cell>
          <cell r="W74">
            <v>599</v>
          </cell>
          <cell r="X74">
            <v>58</v>
          </cell>
          <cell r="Y74">
            <v>41</v>
          </cell>
          <cell r="Z74">
            <v>-4</v>
          </cell>
        </row>
        <row r="75">
          <cell r="A75" t="str">
            <v xml:space="preserve">ASCOLI PICENO            </v>
          </cell>
          <cell r="B75">
            <v>24838</v>
          </cell>
          <cell r="C75">
            <v>21419</v>
          </cell>
          <cell r="D75">
            <v>1400</v>
          </cell>
          <cell r="E75">
            <v>1421</v>
          </cell>
          <cell r="F75">
            <v>9</v>
          </cell>
          <cell r="G75">
            <v>5387</v>
          </cell>
          <cell r="H75">
            <v>3581</v>
          </cell>
          <cell r="I75">
            <v>322</v>
          </cell>
          <cell r="J75">
            <v>201</v>
          </cell>
          <cell r="K75">
            <v>20</v>
          </cell>
          <cell r="L75">
            <v>4784</v>
          </cell>
          <cell r="M75">
            <v>3772</v>
          </cell>
          <cell r="N75">
            <v>147</v>
          </cell>
          <cell r="O75">
            <v>192</v>
          </cell>
          <cell r="P75">
            <v>-14</v>
          </cell>
          <cell r="Q75">
            <v>14022</v>
          </cell>
          <cell r="R75">
            <v>13629</v>
          </cell>
          <cell r="S75">
            <v>892</v>
          </cell>
          <cell r="T75">
            <v>1005</v>
          </cell>
          <cell r="U75">
            <v>2</v>
          </cell>
          <cell r="V75">
            <v>645</v>
          </cell>
          <cell r="W75">
            <v>437</v>
          </cell>
          <cell r="X75">
            <v>39</v>
          </cell>
          <cell r="Y75">
            <v>23</v>
          </cell>
          <cell r="Z75">
            <v>1</v>
          </cell>
        </row>
        <row r="76">
          <cell r="A76" t="str">
            <v xml:space="preserve">FERMO                    </v>
          </cell>
          <cell r="B76">
            <v>22718</v>
          </cell>
          <cell r="C76">
            <v>20349</v>
          </cell>
          <cell r="D76">
            <v>1342</v>
          </cell>
          <cell r="E76">
            <v>1448</v>
          </cell>
          <cell r="F76">
            <v>9</v>
          </cell>
          <cell r="G76">
            <v>4038</v>
          </cell>
          <cell r="H76">
            <v>2887</v>
          </cell>
          <cell r="I76">
            <v>227</v>
          </cell>
          <cell r="J76">
            <v>152</v>
          </cell>
          <cell r="K76">
            <v>18</v>
          </cell>
          <cell r="L76">
            <v>4423</v>
          </cell>
          <cell r="M76">
            <v>3614</v>
          </cell>
          <cell r="N76">
            <v>137</v>
          </cell>
          <cell r="O76">
            <v>186</v>
          </cell>
          <cell r="P76">
            <v>-12</v>
          </cell>
          <cell r="Q76">
            <v>13940</v>
          </cell>
          <cell r="R76">
            <v>13624</v>
          </cell>
          <cell r="S76">
            <v>951</v>
          </cell>
          <cell r="T76">
            <v>1091</v>
          </cell>
          <cell r="U76">
            <v>3</v>
          </cell>
          <cell r="V76">
            <v>317</v>
          </cell>
          <cell r="W76">
            <v>224</v>
          </cell>
          <cell r="X76">
            <v>27</v>
          </cell>
          <cell r="Y76">
            <v>19</v>
          </cell>
          <cell r="Z76">
            <v>0</v>
          </cell>
        </row>
        <row r="77">
          <cell r="A77" t="str">
            <v xml:space="preserve">LAZIO                    </v>
          </cell>
          <cell r="B77">
            <v>615736</v>
          </cell>
          <cell r="C77">
            <v>469086</v>
          </cell>
          <cell r="D77">
            <v>41658</v>
          </cell>
          <cell r="E77">
            <v>34705</v>
          </cell>
          <cell r="F77">
            <v>321</v>
          </cell>
          <cell r="G77">
            <v>234001</v>
          </cell>
          <cell r="H77">
            <v>137486</v>
          </cell>
          <cell r="I77">
            <v>12739</v>
          </cell>
          <cell r="J77">
            <v>6554</v>
          </cell>
          <cell r="K77">
            <v>439</v>
          </cell>
          <cell r="L77">
            <v>83661</v>
          </cell>
          <cell r="M77">
            <v>54908</v>
          </cell>
          <cell r="N77">
            <v>3092</v>
          </cell>
          <cell r="O77">
            <v>4797</v>
          </cell>
          <cell r="P77">
            <v>-178</v>
          </cell>
          <cell r="Q77">
            <v>270837</v>
          </cell>
          <cell r="R77">
            <v>263624</v>
          </cell>
          <cell r="S77">
            <v>23933</v>
          </cell>
          <cell r="T77">
            <v>21975</v>
          </cell>
          <cell r="U77">
            <v>44</v>
          </cell>
          <cell r="V77">
            <v>27237</v>
          </cell>
          <cell r="W77">
            <v>13068</v>
          </cell>
          <cell r="X77">
            <v>1894</v>
          </cell>
          <cell r="Y77">
            <v>1379</v>
          </cell>
          <cell r="Z77">
            <v>16</v>
          </cell>
        </row>
        <row r="78">
          <cell r="A78" t="str">
            <v xml:space="preserve">VITERBO                  </v>
          </cell>
          <cell r="B78">
            <v>38192</v>
          </cell>
          <cell r="C78">
            <v>34090</v>
          </cell>
          <cell r="D78">
            <v>2360</v>
          </cell>
          <cell r="E78">
            <v>2611</v>
          </cell>
          <cell r="F78">
            <v>13</v>
          </cell>
          <cell r="G78">
            <v>5275</v>
          </cell>
          <cell r="H78">
            <v>3503</v>
          </cell>
          <cell r="I78">
            <v>329</v>
          </cell>
          <cell r="J78">
            <v>150</v>
          </cell>
          <cell r="K78">
            <v>20</v>
          </cell>
          <cell r="L78">
            <v>6448</v>
          </cell>
          <cell r="M78">
            <v>5038</v>
          </cell>
          <cell r="N78">
            <v>276</v>
          </cell>
          <cell r="O78">
            <v>305</v>
          </cell>
          <cell r="P78">
            <v>-12</v>
          </cell>
          <cell r="Q78">
            <v>25232</v>
          </cell>
          <cell r="R78">
            <v>24786</v>
          </cell>
          <cell r="S78">
            <v>1674</v>
          </cell>
          <cell r="T78">
            <v>2125</v>
          </cell>
          <cell r="U78">
            <v>5</v>
          </cell>
          <cell r="V78">
            <v>1237</v>
          </cell>
          <cell r="W78">
            <v>763</v>
          </cell>
          <cell r="X78">
            <v>81</v>
          </cell>
          <cell r="Y78">
            <v>31</v>
          </cell>
          <cell r="Z78">
            <v>0</v>
          </cell>
        </row>
        <row r="79">
          <cell r="A79" t="str">
            <v xml:space="preserve">RIETI                    </v>
          </cell>
          <cell r="B79">
            <v>15263</v>
          </cell>
          <cell r="C79">
            <v>13369</v>
          </cell>
          <cell r="D79">
            <v>965</v>
          </cell>
          <cell r="E79">
            <v>938</v>
          </cell>
          <cell r="F79">
            <v>4</v>
          </cell>
          <cell r="G79">
            <v>2261</v>
          </cell>
          <cell r="H79">
            <v>1355</v>
          </cell>
          <cell r="I79">
            <v>114</v>
          </cell>
          <cell r="J79">
            <v>55</v>
          </cell>
          <cell r="K79">
            <v>11</v>
          </cell>
          <cell r="L79">
            <v>1877</v>
          </cell>
          <cell r="M79">
            <v>1391</v>
          </cell>
          <cell r="N79">
            <v>73</v>
          </cell>
          <cell r="O79">
            <v>58</v>
          </cell>
          <cell r="P79">
            <v>-9</v>
          </cell>
          <cell r="Q79">
            <v>10159</v>
          </cell>
          <cell r="R79">
            <v>10047</v>
          </cell>
          <cell r="S79">
            <v>720</v>
          </cell>
          <cell r="T79">
            <v>796</v>
          </cell>
          <cell r="U79">
            <v>2</v>
          </cell>
          <cell r="V79">
            <v>966</v>
          </cell>
          <cell r="W79">
            <v>576</v>
          </cell>
          <cell r="X79">
            <v>58</v>
          </cell>
          <cell r="Y79">
            <v>29</v>
          </cell>
          <cell r="Z79">
            <v>0</v>
          </cell>
        </row>
        <row r="80">
          <cell r="A80" t="str">
            <v xml:space="preserve">ROMA                     </v>
          </cell>
          <cell r="B80">
            <v>457875</v>
          </cell>
          <cell r="C80">
            <v>334915</v>
          </cell>
          <cell r="D80">
            <v>31337</v>
          </cell>
          <cell r="E80">
            <v>24176</v>
          </cell>
          <cell r="F80">
            <v>251</v>
          </cell>
          <cell r="G80">
            <v>199106</v>
          </cell>
          <cell r="H80">
            <v>115604</v>
          </cell>
          <cell r="I80">
            <v>10673</v>
          </cell>
          <cell r="J80">
            <v>5625</v>
          </cell>
          <cell r="K80">
            <v>345</v>
          </cell>
          <cell r="L80">
            <v>60486</v>
          </cell>
          <cell r="M80">
            <v>37792</v>
          </cell>
          <cell r="N80">
            <v>2193</v>
          </cell>
          <cell r="O80">
            <v>3483</v>
          </cell>
          <cell r="P80">
            <v>-125</v>
          </cell>
          <cell r="Q80">
            <v>178162</v>
          </cell>
          <cell r="R80">
            <v>172730</v>
          </cell>
          <cell r="S80">
            <v>17062</v>
          </cell>
          <cell r="T80">
            <v>13955</v>
          </cell>
          <cell r="U80">
            <v>21</v>
          </cell>
          <cell r="V80">
            <v>20121</v>
          </cell>
          <cell r="W80">
            <v>8789</v>
          </cell>
          <cell r="X80">
            <v>1409</v>
          </cell>
          <cell r="Y80">
            <v>1113</v>
          </cell>
          <cell r="Z80">
            <v>10</v>
          </cell>
        </row>
        <row r="81">
          <cell r="A81" t="str">
            <v xml:space="preserve">LATINA                   </v>
          </cell>
          <cell r="B81">
            <v>57799</v>
          </cell>
          <cell r="C81">
            <v>47297</v>
          </cell>
          <cell r="D81">
            <v>3948</v>
          </cell>
          <cell r="E81">
            <v>3987</v>
          </cell>
          <cell r="F81">
            <v>26</v>
          </cell>
          <cell r="G81">
            <v>15717</v>
          </cell>
          <cell r="H81">
            <v>9422</v>
          </cell>
          <cell r="I81">
            <v>946</v>
          </cell>
          <cell r="J81">
            <v>420</v>
          </cell>
          <cell r="K81">
            <v>32</v>
          </cell>
          <cell r="L81">
            <v>8261</v>
          </cell>
          <cell r="M81">
            <v>5843</v>
          </cell>
          <cell r="N81">
            <v>305</v>
          </cell>
          <cell r="O81">
            <v>674</v>
          </cell>
          <cell r="P81">
            <v>-18</v>
          </cell>
          <cell r="Q81">
            <v>31146</v>
          </cell>
          <cell r="R81">
            <v>30480</v>
          </cell>
          <cell r="S81">
            <v>2485</v>
          </cell>
          <cell r="T81">
            <v>2763</v>
          </cell>
          <cell r="U81">
            <v>9</v>
          </cell>
          <cell r="V81">
            <v>2675</v>
          </cell>
          <cell r="W81">
            <v>1552</v>
          </cell>
          <cell r="X81">
            <v>212</v>
          </cell>
          <cell r="Y81">
            <v>130</v>
          </cell>
          <cell r="Z81">
            <v>3</v>
          </cell>
        </row>
        <row r="82">
          <cell r="A82" t="str">
            <v xml:space="preserve">FROSINONE                </v>
          </cell>
          <cell r="B82">
            <v>46607</v>
          </cell>
          <cell r="C82">
            <v>39415</v>
          </cell>
          <cell r="D82">
            <v>3048</v>
          </cell>
          <cell r="E82">
            <v>2993</v>
          </cell>
          <cell r="F82">
            <v>27</v>
          </cell>
          <cell r="G82">
            <v>11642</v>
          </cell>
          <cell r="H82">
            <v>7602</v>
          </cell>
          <cell r="I82">
            <v>677</v>
          </cell>
          <cell r="J82">
            <v>304</v>
          </cell>
          <cell r="K82">
            <v>31</v>
          </cell>
          <cell r="L82">
            <v>6589</v>
          </cell>
          <cell r="M82">
            <v>4844</v>
          </cell>
          <cell r="N82">
            <v>245</v>
          </cell>
          <cell r="O82">
            <v>277</v>
          </cell>
          <cell r="P82">
            <v>-14</v>
          </cell>
          <cell r="Q82">
            <v>26138</v>
          </cell>
          <cell r="R82">
            <v>25581</v>
          </cell>
          <cell r="S82">
            <v>1992</v>
          </cell>
          <cell r="T82">
            <v>2336</v>
          </cell>
          <cell r="U82">
            <v>7</v>
          </cell>
          <cell r="V82">
            <v>2238</v>
          </cell>
          <cell r="W82">
            <v>1388</v>
          </cell>
          <cell r="X82">
            <v>134</v>
          </cell>
          <cell r="Y82">
            <v>76</v>
          </cell>
          <cell r="Z82">
            <v>3</v>
          </cell>
        </row>
        <row r="83">
          <cell r="A83" t="str">
            <v xml:space="preserve">ABRUZZO                  </v>
          </cell>
          <cell r="B83">
            <v>150548</v>
          </cell>
          <cell r="C83">
            <v>131072</v>
          </cell>
          <cell r="D83">
            <v>10029</v>
          </cell>
          <cell r="E83">
            <v>10838</v>
          </cell>
          <cell r="F83">
            <v>54</v>
          </cell>
          <cell r="G83">
            <v>28650</v>
          </cell>
          <cell r="H83">
            <v>19344</v>
          </cell>
          <cell r="I83">
            <v>1922</v>
          </cell>
          <cell r="J83">
            <v>905</v>
          </cell>
          <cell r="K83">
            <v>112</v>
          </cell>
          <cell r="L83">
            <v>25221</v>
          </cell>
          <cell r="M83">
            <v>18873</v>
          </cell>
          <cell r="N83">
            <v>1035</v>
          </cell>
          <cell r="O83">
            <v>1385</v>
          </cell>
          <cell r="P83">
            <v>-79</v>
          </cell>
          <cell r="Q83">
            <v>92641</v>
          </cell>
          <cell r="R83">
            <v>90330</v>
          </cell>
          <cell r="S83">
            <v>6817</v>
          </cell>
          <cell r="T83">
            <v>8349</v>
          </cell>
          <cell r="U83">
            <v>20</v>
          </cell>
          <cell r="V83">
            <v>4036</v>
          </cell>
          <cell r="W83">
            <v>2525</v>
          </cell>
          <cell r="X83">
            <v>255</v>
          </cell>
          <cell r="Y83">
            <v>199</v>
          </cell>
          <cell r="Z83">
            <v>1</v>
          </cell>
        </row>
        <row r="84">
          <cell r="A84" t="str">
            <v xml:space="preserve">L'AQUILA                 </v>
          </cell>
          <cell r="B84">
            <v>31139</v>
          </cell>
          <cell r="C84">
            <v>26054</v>
          </cell>
          <cell r="D84">
            <v>1961</v>
          </cell>
          <cell r="E84">
            <v>2102</v>
          </cell>
          <cell r="F84">
            <v>6</v>
          </cell>
          <cell r="G84">
            <v>6172</v>
          </cell>
          <cell r="H84">
            <v>3863</v>
          </cell>
          <cell r="I84">
            <v>395</v>
          </cell>
          <cell r="J84">
            <v>170</v>
          </cell>
          <cell r="K84">
            <v>16</v>
          </cell>
          <cell r="L84">
            <v>6098</v>
          </cell>
          <cell r="M84">
            <v>4312</v>
          </cell>
          <cell r="N84">
            <v>218</v>
          </cell>
          <cell r="O84">
            <v>274</v>
          </cell>
          <cell r="P84">
            <v>-16</v>
          </cell>
          <cell r="Q84">
            <v>17575</v>
          </cell>
          <cell r="R84">
            <v>17129</v>
          </cell>
          <cell r="S84">
            <v>1283</v>
          </cell>
          <cell r="T84">
            <v>1611</v>
          </cell>
          <cell r="U84">
            <v>3</v>
          </cell>
          <cell r="V84">
            <v>1294</v>
          </cell>
          <cell r="W84">
            <v>750</v>
          </cell>
          <cell r="X84">
            <v>65</v>
          </cell>
          <cell r="Y84">
            <v>47</v>
          </cell>
          <cell r="Z84">
            <v>3</v>
          </cell>
        </row>
        <row r="85">
          <cell r="A85" t="str">
            <v xml:space="preserve">TERAMO                   </v>
          </cell>
          <cell r="B85">
            <v>36582</v>
          </cell>
          <cell r="C85">
            <v>31922</v>
          </cell>
          <cell r="D85">
            <v>2671</v>
          </cell>
          <cell r="E85">
            <v>2843</v>
          </cell>
          <cell r="F85">
            <v>18</v>
          </cell>
          <cell r="G85">
            <v>7619</v>
          </cell>
          <cell r="H85">
            <v>5243</v>
          </cell>
          <cell r="I85">
            <v>528</v>
          </cell>
          <cell r="J85">
            <v>287</v>
          </cell>
          <cell r="K85">
            <v>34</v>
          </cell>
          <cell r="L85">
            <v>6451</v>
          </cell>
          <cell r="M85">
            <v>4906</v>
          </cell>
          <cell r="N85">
            <v>255</v>
          </cell>
          <cell r="O85">
            <v>348</v>
          </cell>
          <cell r="P85">
            <v>-22</v>
          </cell>
          <cell r="Q85">
            <v>21735</v>
          </cell>
          <cell r="R85">
            <v>21265</v>
          </cell>
          <cell r="S85">
            <v>1823</v>
          </cell>
          <cell r="T85">
            <v>2171</v>
          </cell>
          <cell r="U85">
            <v>8</v>
          </cell>
          <cell r="V85">
            <v>777</v>
          </cell>
          <cell r="W85">
            <v>508</v>
          </cell>
          <cell r="X85">
            <v>65</v>
          </cell>
          <cell r="Y85">
            <v>37</v>
          </cell>
          <cell r="Z85">
            <v>-2</v>
          </cell>
        </row>
        <row r="86">
          <cell r="A86" t="str">
            <v xml:space="preserve">PESCARA                  </v>
          </cell>
          <cell r="B86">
            <v>35680</v>
          </cell>
          <cell r="C86">
            <v>30796</v>
          </cell>
          <cell r="D86">
            <v>2661</v>
          </cell>
          <cell r="E86">
            <v>2763</v>
          </cell>
          <cell r="F86">
            <v>15</v>
          </cell>
          <cell r="G86">
            <v>7486</v>
          </cell>
          <cell r="H86">
            <v>5107</v>
          </cell>
          <cell r="I86">
            <v>564</v>
          </cell>
          <cell r="J86">
            <v>236</v>
          </cell>
          <cell r="K86">
            <v>37</v>
          </cell>
          <cell r="L86">
            <v>6712</v>
          </cell>
          <cell r="M86">
            <v>5181</v>
          </cell>
          <cell r="N86">
            <v>312</v>
          </cell>
          <cell r="O86">
            <v>296</v>
          </cell>
          <cell r="P86">
            <v>-27</v>
          </cell>
          <cell r="Q86">
            <v>20663</v>
          </cell>
          <cell r="R86">
            <v>19997</v>
          </cell>
          <cell r="S86">
            <v>1734</v>
          </cell>
          <cell r="T86">
            <v>2188</v>
          </cell>
          <cell r="U86">
            <v>6</v>
          </cell>
          <cell r="V86">
            <v>819</v>
          </cell>
          <cell r="W86">
            <v>511</v>
          </cell>
          <cell r="X86">
            <v>51</v>
          </cell>
          <cell r="Y86">
            <v>43</v>
          </cell>
          <cell r="Z86">
            <v>-1</v>
          </cell>
        </row>
        <row r="87">
          <cell r="A87" t="str">
            <v xml:space="preserve">CHIETI                   </v>
          </cell>
          <cell r="B87">
            <v>47147</v>
          </cell>
          <cell r="C87">
            <v>42300</v>
          </cell>
          <cell r="D87">
            <v>2736</v>
          </cell>
          <cell r="E87">
            <v>3130</v>
          </cell>
          <cell r="F87">
            <v>15</v>
          </cell>
          <cell r="G87">
            <v>7373</v>
          </cell>
          <cell r="H87">
            <v>5131</v>
          </cell>
          <cell r="I87">
            <v>435</v>
          </cell>
          <cell r="J87">
            <v>212</v>
          </cell>
          <cell r="K87">
            <v>25</v>
          </cell>
          <cell r="L87">
            <v>5960</v>
          </cell>
          <cell r="M87">
            <v>4474</v>
          </cell>
          <cell r="N87">
            <v>250</v>
          </cell>
          <cell r="O87">
            <v>467</v>
          </cell>
          <cell r="P87">
            <v>-14</v>
          </cell>
          <cell r="Q87">
            <v>32668</v>
          </cell>
          <cell r="R87">
            <v>31939</v>
          </cell>
          <cell r="S87">
            <v>1977</v>
          </cell>
          <cell r="T87">
            <v>2379</v>
          </cell>
          <cell r="U87">
            <v>3</v>
          </cell>
          <cell r="V87">
            <v>1146</v>
          </cell>
          <cell r="W87">
            <v>756</v>
          </cell>
          <cell r="X87">
            <v>74</v>
          </cell>
          <cell r="Y87">
            <v>72</v>
          </cell>
          <cell r="Z87">
            <v>1</v>
          </cell>
        </row>
        <row r="88">
          <cell r="A88" t="str">
            <v xml:space="preserve">MOLISE                   </v>
          </cell>
          <cell r="B88">
            <v>35237</v>
          </cell>
          <cell r="C88">
            <v>31684</v>
          </cell>
          <cell r="D88">
            <v>2020</v>
          </cell>
          <cell r="E88">
            <v>2295</v>
          </cell>
          <cell r="F88">
            <v>15</v>
          </cell>
          <cell r="G88">
            <v>5460</v>
          </cell>
          <cell r="H88">
            <v>3646</v>
          </cell>
          <cell r="I88">
            <v>448</v>
          </cell>
          <cell r="J88">
            <v>195</v>
          </cell>
          <cell r="K88">
            <v>12</v>
          </cell>
          <cell r="L88">
            <v>4158</v>
          </cell>
          <cell r="M88">
            <v>3224</v>
          </cell>
          <cell r="N88">
            <v>186</v>
          </cell>
          <cell r="O88">
            <v>198</v>
          </cell>
          <cell r="P88">
            <v>-9</v>
          </cell>
          <cell r="Q88">
            <v>24515</v>
          </cell>
          <cell r="R88">
            <v>24117</v>
          </cell>
          <cell r="S88">
            <v>1319</v>
          </cell>
          <cell r="T88">
            <v>1849</v>
          </cell>
          <cell r="U88">
            <v>12</v>
          </cell>
          <cell r="V88">
            <v>1104</v>
          </cell>
          <cell r="W88">
            <v>697</v>
          </cell>
          <cell r="X88">
            <v>67</v>
          </cell>
          <cell r="Y88">
            <v>53</v>
          </cell>
          <cell r="Z88">
            <v>0</v>
          </cell>
        </row>
        <row r="89">
          <cell r="A89" t="str">
            <v xml:space="preserve">CAMPOBASSO               </v>
          </cell>
          <cell r="B89">
            <v>26267</v>
          </cell>
          <cell r="C89">
            <v>23819</v>
          </cell>
          <cell r="D89">
            <v>1433</v>
          </cell>
          <cell r="E89">
            <v>1770</v>
          </cell>
          <cell r="F89">
            <v>7</v>
          </cell>
          <cell r="G89">
            <v>3652</v>
          </cell>
          <cell r="H89">
            <v>2456</v>
          </cell>
          <cell r="I89">
            <v>295</v>
          </cell>
          <cell r="J89">
            <v>141</v>
          </cell>
          <cell r="K89">
            <v>8</v>
          </cell>
          <cell r="L89">
            <v>3024</v>
          </cell>
          <cell r="M89">
            <v>2346</v>
          </cell>
          <cell r="N89">
            <v>135</v>
          </cell>
          <cell r="O89">
            <v>133</v>
          </cell>
          <cell r="P89">
            <v>-7</v>
          </cell>
          <cell r="Q89">
            <v>18766</v>
          </cell>
          <cell r="R89">
            <v>18487</v>
          </cell>
          <cell r="S89">
            <v>959</v>
          </cell>
          <cell r="T89">
            <v>1450</v>
          </cell>
          <cell r="U89">
            <v>6</v>
          </cell>
          <cell r="V89">
            <v>825</v>
          </cell>
          <cell r="W89">
            <v>530</v>
          </cell>
          <cell r="X89">
            <v>44</v>
          </cell>
          <cell r="Y89">
            <v>46</v>
          </cell>
          <cell r="Z89">
            <v>0</v>
          </cell>
        </row>
        <row r="90">
          <cell r="A90" t="str">
            <v xml:space="preserve">ISERNIA                  </v>
          </cell>
          <cell r="B90">
            <v>8970</v>
          </cell>
          <cell r="C90">
            <v>7865</v>
          </cell>
          <cell r="D90">
            <v>587</v>
          </cell>
          <cell r="E90">
            <v>525</v>
          </cell>
          <cell r="F90">
            <v>8</v>
          </cell>
          <cell r="G90">
            <v>1808</v>
          </cell>
          <cell r="H90">
            <v>1190</v>
          </cell>
          <cell r="I90">
            <v>153</v>
          </cell>
          <cell r="J90">
            <v>54</v>
          </cell>
          <cell r="K90">
            <v>4</v>
          </cell>
          <cell r="L90">
            <v>1134</v>
          </cell>
          <cell r="M90">
            <v>878</v>
          </cell>
          <cell r="N90">
            <v>51</v>
          </cell>
          <cell r="O90">
            <v>65</v>
          </cell>
          <cell r="P90">
            <v>-2</v>
          </cell>
          <cell r="Q90">
            <v>5749</v>
          </cell>
          <cell r="R90">
            <v>5630</v>
          </cell>
          <cell r="S90">
            <v>360</v>
          </cell>
          <cell r="T90">
            <v>399</v>
          </cell>
          <cell r="U90">
            <v>6</v>
          </cell>
          <cell r="V90">
            <v>279</v>
          </cell>
          <cell r="W90">
            <v>167</v>
          </cell>
          <cell r="X90">
            <v>23</v>
          </cell>
          <cell r="Y90">
            <v>7</v>
          </cell>
          <cell r="Z90">
            <v>0</v>
          </cell>
        </row>
        <row r="91">
          <cell r="A91" t="str">
            <v xml:space="preserve">CAMPANIA                 </v>
          </cell>
          <cell r="B91">
            <v>561084</v>
          </cell>
          <cell r="C91">
            <v>471890</v>
          </cell>
          <cell r="D91">
            <v>35901</v>
          </cell>
          <cell r="E91">
            <v>32203</v>
          </cell>
          <cell r="F91">
            <v>179</v>
          </cell>
          <cell r="G91">
            <v>129125</v>
          </cell>
          <cell r="H91">
            <v>84799</v>
          </cell>
          <cell r="I91">
            <v>7695</v>
          </cell>
          <cell r="J91">
            <v>3442</v>
          </cell>
          <cell r="K91">
            <v>398</v>
          </cell>
          <cell r="L91">
            <v>102285</v>
          </cell>
          <cell r="M91">
            <v>76044</v>
          </cell>
          <cell r="N91">
            <v>3749</v>
          </cell>
          <cell r="O91">
            <v>4417</v>
          </cell>
          <cell r="P91">
            <v>-259</v>
          </cell>
          <cell r="Q91">
            <v>305430</v>
          </cell>
          <cell r="R91">
            <v>297220</v>
          </cell>
          <cell r="S91">
            <v>23274</v>
          </cell>
          <cell r="T91">
            <v>22975</v>
          </cell>
          <cell r="U91">
            <v>35</v>
          </cell>
          <cell r="V91">
            <v>24244</v>
          </cell>
          <cell r="W91">
            <v>13827</v>
          </cell>
          <cell r="X91">
            <v>1183</v>
          </cell>
          <cell r="Y91">
            <v>1369</v>
          </cell>
          <cell r="Z91">
            <v>5</v>
          </cell>
        </row>
        <row r="92">
          <cell r="A92" t="str">
            <v xml:space="preserve">CASERTA                  </v>
          </cell>
          <cell r="B92">
            <v>89908</v>
          </cell>
          <cell r="C92">
            <v>75750</v>
          </cell>
          <cell r="D92">
            <v>6974</v>
          </cell>
          <cell r="E92">
            <v>5781</v>
          </cell>
          <cell r="F92">
            <v>43</v>
          </cell>
          <cell r="G92">
            <v>18049</v>
          </cell>
          <cell r="H92">
            <v>11464</v>
          </cell>
          <cell r="I92">
            <v>1278</v>
          </cell>
          <cell r="J92">
            <v>538</v>
          </cell>
          <cell r="K92">
            <v>55</v>
          </cell>
          <cell r="L92">
            <v>12811</v>
          </cell>
          <cell r="M92">
            <v>8262</v>
          </cell>
          <cell r="N92">
            <v>521</v>
          </cell>
          <cell r="O92">
            <v>563</v>
          </cell>
          <cell r="P92">
            <v>-28</v>
          </cell>
          <cell r="Q92">
            <v>54781</v>
          </cell>
          <cell r="R92">
            <v>53573</v>
          </cell>
          <cell r="S92">
            <v>4900</v>
          </cell>
          <cell r="T92">
            <v>4440</v>
          </cell>
          <cell r="U92">
            <v>9</v>
          </cell>
          <cell r="V92">
            <v>4267</v>
          </cell>
          <cell r="W92">
            <v>2451</v>
          </cell>
          <cell r="X92">
            <v>275</v>
          </cell>
          <cell r="Y92">
            <v>240</v>
          </cell>
          <cell r="Z92">
            <v>7</v>
          </cell>
        </row>
        <row r="93">
          <cell r="A93" t="str">
            <v xml:space="preserve">BENEVENTO                </v>
          </cell>
          <cell r="B93">
            <v>34883</v>
          </cell>
          <cell r="C93">
            <v>30651</v>
          </cell>
          <cell r="D93">
            <v>1884</v>
          </cell>
          <cell r="E93">
            <v>2104</v>
          </cell>
          <cell r="F93">
            <v>10</v>
          </cell>
          <cell r="G93">
            <v>6705</v>
          </cell>
          <cell r="H93">
            <v>4322</v>
          </cell>
          <cell r="I93">
            <v>470</v>
          </cell>
          <cell r="J93">
            <v>172</v>
          </cell>
          <cell r="K93">
            <v>22</v>
          </cell>
          <cell r="L93">
            <v>3415</v>
          </cell>
          <cell r="M93">
            <v>2360</v>
          </cell>
          <cell r="N93">
            <v>151</v>
          </cell>
          <cell r="O93">
            <v>206</v>
          </cell>
          <cell r="P93">
            <v>-14</v>
          </cell>
          <cell r="Q93">
            <v>23542</v>
          </cell>
          <cell r="R93">
            <v>23270</v>
          </cell>
          <cell r="S93">
            <v>1189</v>
          </cell>
          <cell r="T93">
            <v>1672</v>
          </cell>
          <cell r="U93">
            <v>2</v>
          </cell>
          <cell r="V93">
            <v>1221</v>
          </cell>
          <cell r="W93">
            <v>699</v>
          </cell>
          <cell r="X93">
            <v>74</v>
          </cell>
          <cell r="Y93">
            <v>54</v>
          </cell>
          <cell r="Z93">
            <v>0</v>
          </cell>
        </row>
        <row r="94">
          <cell r="A94" t="str">
            <v xml:space="preserve">NAPOLI                   </v>
          </cell>
          <cell r="B94">
            <v>271287</v>
          </cell>
          <cell r="C94">
            <v>225640</v>
          </cell>
          <cell r="D94">
            <v>16240</v>
          </cell>
          <cell r="E94">
            <v>12633</v>
          </cell>
          <cell r="F94">
            <v>65</v>
          </cell>
          <cell r="G94">
            <v>73302</v>
          </cell>
          <cell r="H94">
            <v>49149</v>
          </cell>
          <cell r="I94">
            <v>3874</v>
          </cell>
          <cell r="J94">
            <v>1836</v>
          </cell>
          <cell r="K94">
            <v>195</v>
          </cell>
          <cell r="L94">
            <v>61269</v>
          </cell>
          <cell r="M94">
            <v>48971</v>
          </cell>
          <cell r="N94">
            <v>1874</v>
          </cell>
          <cell r="O94">
            <v>2131</v>
          </cell>
          <cell r="P94">
            <v>-138</v>
          </cell>
          <cell r="Q94">
            <v>125626</v>
          </cell>
          <cell r="R94">
            <v>120945</v>
          </cell>
          <cell r="S94">
            <v>10092</v>
          </cell>
          <cell r="T94">
            <v>8362</v>
          </cell>
          <cell r="U94">
            <v>10</v>
          </cell>
          <cell r="V94">
            <v>11090</v>
          </cell>
          <cell r="W94">
            <v>6575</v>
          </cell>
          <cell r="X94">
            <v>400</v>
          </cell>
          <cell r="Y94">
            <v>304</v>
          </cell>
          <cell r="Z94">
            <v>-2</v>
          </cell>
        </row>
        <row r="95">
          <cell r="A95" t="str">
            <v xml:space="preserve">AVELLINO                 </v>
          </cell>
          <cell r="B95">
            <v>44076</v>
          </cell>
          <cell r="C95">
            <v>37934</v>
          </cell>
          <cell r="D95">
            <v>2569</v>
          </cell>
          <cell r="E95">
            <v>2716</v>
          </cell>
          <cell r="F95">
            <v>22</v>
          </cell>
          <cell r="G95">
            <v>8670</v>
          </cell>
          <cell r="H95">
            <v>5612</v>
          </cell>
          <cell r="I95">
            <v>575</v>
          </cell>
          <cell r="J95">
            <v>410</v>
          </cell>
          <cell r="K95">
            <v>41</v>
          </cell>
          <cell r="L95">
            <v>5952</v>
          </cell>
          <cell r="M95">
            <v>4030</v>
          </cell>
          <cell r="N95">
            <v>263</v>
          </cell>
          <cell r="O95">
            <v>248</v>
          </cell>
          <cell r="P95">
            <v>-20</v>
          </cell>
          <cell r="Q95">
            <v>27931</v>
          </cell>
          <cell r="R95">
            <v>27402</v>
          </cell>
          <cell r="S95">
            <v>1625</v>
          </cell>
          <cell r="T95">
            <v>1941</v>
          </cell>
          <cell r="U95">
            <v>4</v>
          </cell>
          <cell r="V95">
            <v>1523</v>
          </cell>
          <cell r="W95">
            <v>890</v>
          </cell>
          <cell r="X95">
            <v>106</v>
          </cell>
          <cell r="Y95">
            <v>117</v>
          </cell>
          <cell r="Z95">
            <v>-3</v>
          </cell>
        </row>
        <row r="96">
          <cell r="A96" t="str">
            <v xml:space="preserve">SALERNO                  </v>
          </cell>
          <cell r="B96">
            <v>120930</v>
          </cell>
          <cell r="C96">
            <v>101915</v>
          </cell>
          <cell r="D96">
            <v>8234</v>
          </cell>
          <cell r="E96">
            <v>8969</v>
          </cell>
          <cell r="F96">
            <v>39</v>
          </cell>
          <cell r="G96">
            <v>22399</v>
          </cell>
          <cell r="H96">
            <v>14252</v>
          </cell>
          <cell r="I96">
            <v>1498</v>
          </cell>
          <cell r="J96">
            <v>486</v>
          </cell>
          <cell r="K96">
            <v>85</v>
          </cell>
          <cell r="L96">
            <v>18838</v>
          </cell>
          <cell r="M96">
            <v>12421</v>
          </cell>
          <cell r="N96">
            <v>940</v>
          </cell>
          <cell r="O96">
            <v>1269</v>
          </cell>
          <cell r="P96">
            <v>-59</v>
          </cell>
          <cell r="Q96">
            <v>73550</v>
          </cell>
          <cell r="R96">
            <v>72030</v>
          </cell>
          <cell r="S96">
            <v>5468</v>
          </cell>
          <cell r="T96">
            <v>6560</v>
          </cell>
          <cell r="U96">
            <v>10</v>
          </cell>
          <cell r="V96">
            <v>6143</v>
          </cell>
          <cell r="W96">
            <v>3212</v>
          </cell>
          <cell r="X96">
            <v>328</v>
          </cell>
          <cell r="Y96">
            <v>654</v>
          </cell>
          <cell r="Z96">
            <v>3</v>
          </cell>
        </row>
        <row r="97">
          <cell r="A97" t="str">
            <v xml:space="preserve">PUGLIA                   </v>
          </cell>
          <cell r="B97">
            <v>383592</v>
          </cell>
          <cell r="C97">
            <v>335933</v>
          </cell>
          <cell r="D97">
            <v>25269</v>
          </cell>
          <cell r="E97">
            <v>27635</v>
          </cell>
          <cell r="F97">
            <v>102</v>
          </cell>
          <cell r="G97">
            <v>68902</v>
          </cell>
          <cell r="H97">
            <v>44455</v>
          </cell>
          <cell r="I97">
            <v>4148</v>
          </cell>
          <cell r="J97">
            <v>2312</v>
          </cell>
          <cell r="K97">
            <v>177</v>
          </cell>
          <cell r="L97">
            <v>42550</v>
          </cell>
          <cell r="M97">
            <v>31354</v>
          </cell>
          <cell r="N97">
            <v>2065</v>
          </cell>
          <cell r="O97">
            <v>2421</v>
          </cell>
          <cell r="P97">
            <v>-125</v>
          </cell>
          <cell r="Q97">
            <v>255371</v>
          </cell>
          <cell r="R97">
            <v>250629</v>
          </cell>
          <cell r="S97">
            <v>18036</v>
          </cell>
          <cell r="T97">
            <v>21539</v>
          </cell>
          <cell r="U97">
            <v>52</v>
          </cell>
          <cell r="V97">
            <v>16769</v>
          </cell>
          <cell r="W97">
            <v>9495</v>
          </cell>
          <cell r="X97">
            <v>1020</v>
          </cell>
          <cell r="Y97">
            <v>1363</v>
          </cell>
          <cell r="Z97">
            <v>-2</v>
          </cell>
        </row>
        <row r="98">
          <cell r="A98" t="str">
            <v xml:space="preserve">FOGGIA                   </v>
          </cell>
          <cell r="B98">
            <v>74196</v>
          </cell>
          <cell r="C98">
            <v>66452</v>
          </cell>
          <cell r="D98">
            <v>4658</v>
          </cell>
          <cell r="E98">
            <v>4809</v>
          </cell>
          <cell r="F98">
            <v>11</v>
          </cell>
          <cell r="G98">
            <v>10047</v>
          </cell>
          <cell r="H98">
            <v>6461</v>
          </cell>
          <cell r="I98">
            <v>695</v>
          </cell>
          <cell r="J98">
            <v>371</v>
          </cell>
          <cell r="K98">
            <v>38</v>
          </cell>
          <cell r="L98">
            <v>6991</v>
          </cell>
          <cell r="M98">
            <v>5224</v>
          </cell>
          <cell r="N98">
            <v>305</v>
          </cell>
          <cell r="O98">
            <v>312</v>
          </cell>
          <cell r="P98">
            <v>-29</v>
          </cell>
          <cell r="Q98">
            <v>53128</v>
          </cell>
          <cell r="R98">
            <v>52429</v>
          </cell>
          <cell r="S98">
            <v>3409</v>
          </cell>
          <cell r="T98">
            <v>3938</v>
          </cell>
          <cell r="U98">
            <v>2</v>
          </cell>
          <cell r="V98">
            <v>4030</v>
          </cell>
          <cell r="W98">
            <v>2338</v>
          </cell>
          <cell r="X98">
            <v>249</v>
          </cell>
          <cell r="Y98">
            <v>188</v>
          </cell>
          <cell r="Z98">
            <v>0</v>
          </cell>
        </row>
        <row r="99">
          <cell r="A99" t="str">
            <v xml:space="preserve">BARI                     </v>
          </cell>
          <cell r="B99">
            <v>151587</v>
          </cell>
          <cell r="C99">
            <v>131333</v>
          </cell>
          <cell r="D99">
            <v>9126</v>
          </cell>
          <cell r="E99">
            <v>10765</v>
          </cell>
          <cell r="F99">
            <v>39</v>
          </cell>
          <cell r="G99">
            <v>31083</v>
          </cell>
          <cell r="H99">
            <v>19882</v>
          </cell>
          <cell r="I99">
            <v>1714</v>
          </cell>
          <cell r="J99">
            <v>865</v>
          </cell>
          <cell r="K99">
            <v>68</v>
          </cell>
          <cell r="L99">
            <v>18751</v>
          </cell>
          <cell r="M99">
            <v>14247</v>
          </cell>
          <cell r="N99">
            <v>906</v>
          </cell>
          <cell r="O99">
            <v>860</v>
          </cell>
          <cell r="P99">
            <v>-47</v>
          </cell>
          <cell r="Q99">
            <v>95556</v>
          </cell>
          <cell r="R99">
            <v>93809</v>
          </cell>
          <cell r="S99">
            <v>6215</v>
          </cell>
          <cell r="T99">
            <v>8237</v>
          </cell>
          <cell r="U99">
            <v>20</v>
          </cell>
          <cell r="V99">
            <v>6197</v>
          </cell>
          <cell r="W99">
            <v>3395</v>
          </cell>
          <cell r="X99">
            <v>291</v>
          </cell>
          <cell r="Y99">
            <v>803</v>
          </cell>
          <cell r="Z99">
            <v>-2</v>
          </cell>
        </row>
        <row r="100">
          <cell r="A100" t="str">
            <v xml:space="preserve">TARANTO                  </v>
          </cell>
          <cell r="B100">
            <v>47953</v>
          </cell>
          <cell r="C100">
            <v>41711</v>
          </cell>
          <cell r="D100">
            <v>3142</v>
          </cell>
          <cell r="E100">
            <v>3223</v>
          </cell>
          <cell r="F100">
            <v>19</v>
          </cell>
          <cell r="G100">
            <v>9574</v>
          </cell>
          <cell r="H100">
            <v>6305</v>
          </cell>
          <cell r="I100">
            <v>610</v>
          </cell>
          <cell r="J100">
            <v>242</v>
          </cell>
          <cell r="K100">
            <v>14</v>
          </cell>
          <cell r="L100">
            <v>4846</v>
          </cell>
          <cell r="M100">
            <v>3379</v>
          </cell>
          <cell r="N100">
            <v>229</v>
          </cell>
          <cell r="O100">
            <v>230</v>
          </cell>
          <cell r="P100">
            <v>-7</v>
          </cell>
          <cell r="Q100">
            <v>31514</v>
          </cell>
          <cell r="R100">
            <v>30826</v>
          </cell>
          <cell r="S100">
            <v>2156</v>
          </cell>
          <cell r="T100">
            <v>2617</v>
          </cell>
          <cell r="U100">
            <v>11</v>
          </cell>
          <cell r="V100">
            <v>2019</v>
          </cell>
          <cell r="W100">
            <v>1201</v>
          </cell>
          <cell r="X100">
            <v>147</v>
          </cell>
          <cell r="Y100">
            <v>134</v>
          </cell>
          <cell r="Z100">
            <v>1</v>
          </cell>
        </row>
        <row r="101">
          <cell r="A101" t="str">
            <v xml:space="preserve">BRINDISI                 </v>
          </cell>
          <cell r="B101">
            <v>36914</v>
          </cell>
          <cell r="C101">
            <v>32223</v>
          </cell>
          <cell r="D101">
            <v>2378</v>
          </cell>
          <cell r="E101">
            <v>2782</v>
          </cell>
          <cell r="F101">
            <v>14</v>
          </cell>
          <cell r="G101">
            <v>6121</v>
          </cell>
          <cell r="H101">
            <v>4011</v>
          </cell>
          <cell r="I101">
            <v>324</v>
          </cell>
          <cell r="J101">
            <v>207</v>
          </cell>
          <cell r="K101">
            <v>14</v>
          </cell>
          <cell r="L101">
            <v>3816</v>
          </cell>
          <cell r="M101">
            <v>2610</v>
          </cell>
          <cell r="N101">
            <v>201</v>
          </cell>
          <cell r="O101">
            <v>231</v>
          </cell>
          <cell r="P101">
            <v>-8</v>
          </cell>
          <cell r="Q101">
            <v>25198</v>
          </cell>
          <cell r="R101">
            <v>24662</v>
          </cell>
          <cell r="S101">
            <v>1764</v>
          </cell>
          <cell r="T101">
            <v>2257</v>
          </cell>
          <cell r="U101">
            <v>8</v>
          </cell>
          <cell r="V101">
            <v>1779</v>
          </cell>
          <cell r="W101">
            <v>940</v>
          </cell>
          <cell r="X101">
            <v>89</v>
          </cell>
          <cell r="Y101">
            <v>87</v>
          </cell>
          <cell r="Z101">
            <v>0</v>
          </cell>
        </row>
        <row r="102">
          <cell r="A102" t="str">
            <v xml:space="preserve">LECCE                    </v>
          </cell>
          <cell r="B102">
            <v>72942</v>
          </cell>
          <cell r="C102">
            <v>64214</v>
          </cell>
          <cell r="D102">
            <v>5965</v>
          </cell>
          <cell r="E102">
            <v>6056</v>
          </cell>
          <cell r="F102">
            <v>19</v>
          </cell>
          <cell r="G102">
            <v>12077</v>
          </cell>
          <cell r="H102">
            <v>7796</v>
          </cell>
          <cell r="I102">
            <v>805</v>
          </cell>
          <cell r="J102">
            <v>627</v>
          </cell>
          <cell r="K102">
            <v>43</v>
          </cell>
          <cell r="L102">
            <v>8146</v>
          </cell>
          <cell r="M102">
            <v>5894</v>
          </cell>
          <cell r="N102">
            <v>424</v>
          </cell>
          <cell r="O102">
            <v>788</v>
          </cell>
          <cell r="P102">
            <v>-34</v>
          </cell>
          <cell r="Q102">
            <v>49975</v>
          </cell>
          <cell r="R102">
            <v>48903</v>
          </cell>
          <cell r="S102">
            <v>4492</v>
          </cell>
          <cell r="T102">
            <v>4490</v>
          </cell>
          <cell r="U102">
            <v>11</v>
          </cell>
          <cell r="V102">
            <v>2744</v>
          </cell>
          <cell r="W102">
            <v>1621</v>
          </cell>
          <cell r="X102">
            <v>244</v>
          </cell>
          <cell r="Y102">
            <v>151</v>
          </cell>
          <cell r="Z102">
            <v>-1</v>
          </cell>
        </row>
        <row r="103">
          <cell r="A103" t="str">
            <v xml:space="preserve">BASILICATA               </v>
          </cell>
          <cell r="B103">
            <v>60935</v>
          </cell>
          <cell r="C103">
            <v>53870</v>
          </cell>
          <cell r="D103">
            <v>3435</v>
          </cell>
          <cell r="E103">
            <v>4067</v>
          </cell>
          <cell r="F103">
            <v>17</v>
          </cell>
          <cell r="G103">
            <v>8840</v>
          </cell>
          <cell r="H103">
            <v>5688</v>
          </cell>
          <cell r="I103">
            <v>580</v>
          </cell>
          <cell r="J103">
            <v>357</v>
          </cell>
          <cell r="K103">
            <v>25</v>
          </cell>
          <cell r="L103">
            <v>6823</v>
          </cell>
          <cell r="M103">
            <v>4896</v>
          </cell>
          <cell r="N103">
            <v>239</v>
          </cell>
          <cell r="O103">
            <v>368</v>
          </cell>
          <cell r="P103">
            <v>-17</v>
          </cell>
          <cell r="Q103">
            <v>42102</v>
          </cell>
          <cell r="R103">
            <v>41466</v>
          </cell>
          <cell r="S103">
            <v>2446</v>
          </cell>
          <cell r="T103">
            <v>3132</v>
          </cell>
          <cell r="U103">
            <v>7</v>
          </cell>
          <cell r="V103">
            <v>3170</v>
          </cell>
          <cell r="W103">
            <v>1820</v>
          </cell>
          <cell r="X103">
            <v>170</v>
          </cell>
          <cell r="Y103">
            <v>210</v>
          </cell>
          <cell r="Z103">
            <v>2</v>
          </cell>
        </row>
        <row r="104">
          <cell r="A104" t="str">
            <v xml:space="preserve">POTENZA                  </v>
          </cell>
          <cell r="B104">
            <v>38913</v>
          </cell>
          <cell r="C104">
            <v>34116</v>
          </cell>
          <cell r="D104">
            <v>2153</v>
          </cell>
          <cell r="E104">
            <v>2879</v>
          </cell>
          <cell r="F104">
            <v>13</v>
          </cell>
          <cell r="G104">
            <v>5740</v>
          </cell>
          <cell r="H104">
            <v>3645</v>
          </cell>
          <cell r="I104">
            <v>394</v>
          </cell>
          <cell r="J104">
            <v>291</v>
          </cell>
          <cell r="K104">
            <v>21</v>
          </cell>
          <cell r="L104">
            <v>4583</v>
          </cell>
          <cell r="M104">
            <v>3258</v>
          </cell>
          <cell r="N104">
            <v>159</v>
          </cell>
          <cell r="O104">
            <v>261</v>
          </cell>
          <cell r="P104">
            <v>-14</v>
          </cell>
          <cell r="Q104">
            <v>26431</v>
          </cell>
          <cell r="R104">
            <v>26030</v>
          </cell>
          <cell r="S104">
            <v>1480</v>
          </cell>
          <cell r="T104">
            <v>2149</v>
          </cell>
          <cell r="U104">
            <v>3</v>
          </cell>
          <cell r="V104">
            <v>2159</v>
          </cell>
          <cell r="W104">
            <v>1183</v>
          </cell>
          <cell r="X104">
            <v>120</v>
          </cell>
          <cell r="Y104">
            <v>178</v>
          </cell>
          <cell r="Z104">
            <v>3</v>
          </cell>
        </row>
        <row r="105">
          <cell r="A105" t="str">
            <v xml:space="preserve">MATERA                   </v>
          </cell>
          <cell r="B105">
            <v>22022</v>
          </cell>
          <cell r="C105">
            <v>19754</v>
          </cell>
          <cell r="D105">
            <v>1282</v>
          </cell>
          <cell r="E105">
            <v>1188</v>
          </cell>
          <cell r="F105">
            <v>4</v>
          </cell>
          <cell r="G105">
            <v>3100</v>
          </cell>
          <cell r="H105">
            <v>2043</v>
          </cell>
          <cell r="I105">
            <v>186</v>
          </cell>
          <cell r="J105">
            <v>66</v>
          </cell>
          <cell r="K105">
            <v>4</v>
          </cell>
          <cell r="L105">
            <v>2240</v>
          </cell>
          <cell r="M105">
            <v>1638</v>
          </cell>
          <cell r="N105">
            <v>80</v>
          </cell>
          <cell r="O105">
            <v>107</v>
          </cell>
          <cell r="P105">
            <v>-3</v>
          </cell>
          <cell r="Q105">
            <v>15671</v>
          </cell>
          <cell r="R105">
            <v>15436</v>
          </cell>
          <cell r="S105">
            <v>966</v>
          </cell>
          <cell r="T105">
            <v>983</v>
          </cell>
          <cell r="U105">
            <v>4</v>
          </cell>
          <cell r="V105">
            <v>1011</v>
          </cell>
          <cell r="W105">
            <v>637</v>
          </cell>
          <cell r="X105">
            <v>50</v>
          </cell>
          <cell r="Y105">
            <v>32</v>
          </cell>
          <cell r="Z105">
            <v>-1</v>
          </cell>
        </row>
        <row r="106">
          <cell r="A106" t="str">
            <v xml:space="preserve">CALABRIA                 </v>
          </cell>
          <cell r="B106">
            <v>179126</v>
          </cell>
          <cell r="C106">
            <v>155502</v>
          </cell>
          <cell r="D106">
            <v>11583</v>
          </cell>
          <cell r="E106">
            <v>13412</v>
          </cell>
          <cell r="F106">
            <v>33</v>
          </cell>
          <cell r="G106">
            <v>27021</v>
          </cell>
          <cell r="H106">
            <v>16770</v>
          </cell>
          <cell r="I106">
            <v>1561</v>
          </cell>
          <cell r="J106">
            <v>761</v>
          </cell>
          <cell r="K106">
            <v>83</v>
          </cell>
          <cell r="L106">
            <v>23169</v>
          </cell>
          <cell r="M106">
            <v>15863</v>
          </cell>
          <cell r="N106">
            <v>1025</v>
          </cell>
          <cell r="O106">
            <v>1408</v>
          </cell>
          <cell r="P106">
            <v>-61</v>
          </cell>
          <cell r="Q106">
            <v>122071</v>
          </cell>
          <cell r="R106">
            <v>119162</v>
          </cell>
          <cell r="S106">
            <v>8679</v>
          </cell>
          <cell r="T106">
            <v>10516</v>
          </cell>
          <cell r="U106">
            <v>7</v>
          </cell>
          <cell r="V106">
            <v>6865</v>
          </cell>
          <cell r="W106">
            <v>3707</v>
          </cell>
          <cell r="X106">
            <v>318</v>
          </cell>
          <cell r="Y106">
            <v>727</v>
          </cell>
          <cell r="Z106">
            <v>4</v>
          </cell>
        </row>
        <row r="107">
          <cell r="A107" t="str">
            <v xml:space="preserve">COSENZA                  </v>
          </cell>
          <cell r="B107">
            <v>66373</v>
          </cell>
          <cell r="C107">
            <v>56291</v>
          </cell>
          <cell r="D107">
            <v>4142</v>
          </cell>
          <cell r="E107">
            <v>4233</v>
          </cell>
          <cell r="F107">
            <v>13</v>
          </cell>
          <cell r="G107">
            <v>11394</v>
          </cell>
          <cell r="H107">
            <v>6843</v>
          </cell>
          <cell r="I107">
            <v>645</v>
          </cell>
          <cell r="J107">
            <v>164</v>
          </cell>
          <cell r="K107">
            <v>26</v>
          </cell>
          <cell r="L107">
            <v>9183</v>
          </cell>
          <cell r="M107">
            <v>6114</v>
          </cell>
          <cell r="N107">
            <v>391</v>
          </cell>
          <cell r="O107">
            <v>351</v>
          </cell>
          <cell r="P107">
            <v>-16</v>
          </cell>
          <cell r="Q107">
            <v>42804</v>
          </cell>
          <cell r="R107">
            <v>41757</v>
          </cell>
          <cell r="S107">
            <v>2954</v>
          </cell>
          <cell r="T107">
            <v>3279</v>
          </cell>
          <cell r="U107">
            <v>2</v>
          </cell>
          <cell r="V107">
            <v>2992</v>
          </cell>
          <cell r="W107">
            <v>1577</v>
          </cell>
          <cell r="X107">
            <v>152</v>
          </cell>
          <cell r="Y107">
            <v>439</v>
          </cell>
          <cell r="Z107">
            <v>1</v>
          </cell>
        </row>
        <row r="108">
          <cell r="A108" t="str">
            <v xml:space="preserve">CATANZARO                </v>
          </cell>
          <cell r="B108">
            <v>32661</v>
          </cell>
          <cell r="C108">
            <v>28691</v>
          </cell>
          <cell r="D108">
            <v>2155</v>
          </cell>
          <cell r="E108">
            <v>2207</v>
          </cell>
          <cell r="F108">
            <v>4</v>
          </cell>
          <cell r="G108">
            <v>5338</v>
          </cell>
          <cell r="H108">
            <v>3497</v>
          </cell>
          <cell r="I108">
            <v>315</v>
          </cell>
          <cell r="J108">
            <v>207</v>
          </cell>
          <cell r="K108">
            <v>20</v>
          </cell>
          <cell r="L108">
            <v>4168</v>
          </cell>
          <cell r="M108">
            <v>2927</v>
          </cell>
          <cell r="N108">
            <v>183</v>
          </cell>
          <cell r="O108">
            <v>281</v>
          </cell>
          <cell r="P108">
            <v>-17</v>
          </cell>
          <cell r="Q108">
            <v>22197</v>
          </cell>
          <cell r="R108">
            <v>21732</v>
          </cell>
          <cell r="S108">
            <v>1618</v>
          </cell>
          <cell r="T108">
            <v>1664</v>
          </cell>
          <cell r="U108">
            <v>-1</v>
          </cell>
          <cell r="V108">
            <v>958</v>
          </cell>
          <cell r="W108">
            <v>535</v>
          </cell>
          <cell r="X108">
            <v>39</v>
          </cell>
          <cell r="Y108">
            <v>55</v>
          </cell>
          <cell r="Z108">
            <v>2</v>
          </cell>
        </row>
        <row r="109">
          <cell r="A109" t="str">
            <v xml:space="preserve">REGGIO DI CALABRIA       </v>
          </cell>
          <cell r="B109">
            <v>49627</v>
          </cell>
          <cell r="C109">
            <v>43265</v>
          </cell>
          <cell r="D109">
            <v>3100</v>
          </cell>
          <cell r="E109">
            <v>3910</v>
          </cell>
          <cell r="F109">
            <v>12</v>
          </cell>
          <cell r="G109">
            <v>6129</v>
          </cell>
          <cell r="H109">
            <v>3790</v>
          </cell>
          <cell r="I109">
            <v>337</v>
          </cell>
          <cell r="J109">
            <v>162</v>
          </cell>
          <cell r="K109">
            <v>21</v>
          </cell>
          <cell r="L109">
            <v>6452</v>
          </cell>
          <cell r="M109">
            <v>4281</v>
          </cell>
          <cell r="N109">
            <v>286</v>
          </cell>
          <cell r="O109">
            <v>437</v>
          </cell>
          <cell r="P109">
            <v>-15</v>
          </cell>
          <cell r="Q109">
            <v>35103</v>
          </cell>
          <cell r="R109">
            <v>34139</v>
          </cell>
          <cell r="S109">
            <v>2399</v>
          </cell>
          <cell r="T109">
            <v>3125</v>
          </cell>
          <cell r="U109">
            <v>5</v>
          </cell>
          <cell r="V109">
            <v>1943</v>
          </cell>
          <cell r="W109">
            <v>1055</v>
          </cell>
          <cell r="X109">
            <v>78</v>
          </cell>
          <cell r="Y109">
            <v>186</v>
          </cell>
          <cell r="Z109">
            <v>1</v>
          </cell>
        </row>
        <row r="110">
          <cell r="A110" t="str">
            <v xml:space="preserve">CROTONE                  </v>
          </cell>
          <cell r="B110">
            <v>17296</v>
          </cell>
          <cell r="C110">
            <v>15313</v>
          </cell>
          <cell r="D110">
            <v>1156</v>
          </cell>
          <cell r="E110">
            <v>1234</v>
          </cell>
          <cell r="F110">
            <v>0</v>
          </cell>
          <cell r="G110">
            <v>2517</v>
          </cell>
          <cell r="H110">
            <v>1547</v>
          </cell>
          <cell r="I110">
            <v>169</v>
          </cell>
          <cell r="J110">
            <v>82</v>
          </cell>
          <cell r="K110">
            <v>13</v>
          </cell>
          <cell r="L110">
            <v>1875</v>
          </cell>
          <cell r="M110">
            <v>1368</v>
          </cell>
          <cell r="N110">
            <v>95</v>
          </cell>
          <cell r="O110">
            <v>130</v>
          </cell>
          <cell r="P110">
            <v>-13</v>
          </cell>
          <cell r="Q110">
            <v>12367</v>
          </cell>
          <cell r="R110">
            <v>12101</v>
          </cell>
          <cell r="S110">
            <v>872</v>
          </cell>
          <cell r="T110">
            <v>999</v>
          </cell>
          <cell r="U110">
            <v>0</v>
          </cell>
          <cell r="V110">
            <v>537</v>
          </cell>
          <cell r="W110">
            <v>297</v>
          </cell>
          <cell r="X110">
            <v>20</v>
          </cell>
          <cell r="Y110">
            <v>23</v>
          </cell>
          <cell r="Z110">
            <v>0</v>
          </cell>
        </row>
        <row r="111">
          <cell r="A111" t="str">
            <v xml:space="preserve">VIBO VALENTIA            </v>
          </cell>
          <cell r="B111">
            <v>13169</v>
          </cell>
          <cell r="C111">
            <v>11942</v>
          </cell>
          <cell r="D111">
            <v>1030</v>
          </cell>
          <cell r="E111">
            <v>1828</v>
          </cell>
          <cell r="F111">
            <v>4</v>
          </cell>
          <cell r="G111">
            <v>1643</v>
          </cell>
          <cell r="H111">
            <v>1093</v>
          </cell>
          <cell r="I111">
            <v>95</v>
          </cell>
          <cell r="J111">
            <v>146</v>
          </cell>
          <cell r="K111">
            <v>3</v>
          </cell>
          <cell r="L111">
            <v>1491</v>
          </cell>
          <cell r="M111">
            <v>1173</v>
          </cell>
          <cell r="N111">
            <v>70</v>
          </cell>
          <cell r="O111">
            <v>209</v>
          </cell>
          <cell r="P111">
            <v>0</v>
          </cell>
          <cell r="Q111">
            <v>9600</v>
          </cell>
          <cell r="R111">
            <v>9433</v>
          </cell>
          <cell r="S111">
            <v>836</v>
          </cell>
          <cell r="T111">
            <v>1449</v>
          </cell>
          <cell r="U111">
            <v>1</v>
          </cell>
          <cell r="V111">
            <v>435</v>
          </cell>
          <cell r="W111">
            <v>243</v>
          </cell>
          <cell r="X111">
            <v>29</v>
          </cell>
          <cell r="Y111">
            <v>24</v>
          </cell>
          <cell r="Z111">
            <v>0</v>
          </cell>
        </row>
        <row r="112">
          <cell r="A112" t="str">
            <v xml:space="preserve">SICILIA                  </v>
          </cell>
          <cell r="B112">
            <v>463525</v>
          </cell>
          <cell r="C112">
            <v>378697</v>
          </cell>
          <cell r="D112">
            <v>30236</v>
          </cell>
          <cell r="E112">
            <v>30369</v>
          </cell>
          <cell r="F112">
            <v>183</v>
          </cell>
          <cell r="G112">
            <v>79047</v>
          </cell>
          <cell r="H112">
            <v>45807</v>
          </cell>
          <cell r="I112">
            <v>4565</v>
          </cell>
          <cell r="J112">
            <v>1922</v>
          </cell>
          <cell r="K112">
            <v>194</v>
          </cell>
          <cell r="L112">
            <v>55085</v>
          </cell>
          <cell r="M112">
            <v>37574</v>
          </cell>
          <cell r="N112">
            <v>2368</v>
          </cell>
          <cell r="O112">
            <v>2917</v>
          </cell>
          <cell r="P112">
            <v>-117</v>
          </cell>
          <cell r="Q112">
            <v>296704</v>
          </cell>
          <cell r="R112">
            <v>279555</v>
          </cell>
          <cell r="S112">
            <v>21961</v>
          </cell>
          <cell r="T112">
            <v>24305</v>
          </cell>
          <cell r="U112">
            <v>105</v>
          </cell>
          <cell r="V112">
            <v>32689</v>
          </cell>
          <cell r="W112">
            <v>15761</v>
          </cell>
          <cell r="X112">
            <v>1342</v>
          </cell>
          <cell r="Y112">
            <v>1225</v>
          </cell>
          <cell r="Z112">
            <v>1</v>
          </cell>
        </row>
        <row r="113">
          <cell r="A113" t="str">
            <v xml:space="preserve">TRAPANI                  </v>
          </cell>
          <cell r="B113">
            <v>47401</v>
          </cell>
          <cell r="C113">
            <v>40449</v>
          </cell>
          <cell r="D113">
            <v>2830</v>
          </cell>
          <cell r="E113">
            <v>3264</v>
          </cell>
          <cell r="F113">
            <v>13</v>
          </cell>
          <cell r="G113">
            <v>6689</v>
          </cell>
          <cell r="H113">
            <v>4047</v>
          </cell>
          <cell r="I113">
            <v>319</v>
          </cell>
          <cell r="J113">
            <v>229</v>
          </cell>
          <cell r="K113">
            <v>14</v>
          </cell>
          <cell r="L113">
            <v>5893</v>
          </cell>
          <cell r="M113">
            <v>4165</v>
          </cell>
          <cell r="N113">
            <v>280</v>
          </cell>
          <cell r="O113">
            <v>343</v>
          </cell>
          <cell r="P113">
            <v>-8</v>
          </cell>
          <cell r="Q113">
            <v>32206</v>
          </cell>
          <cell r="R113">
            <v>30851</v>
          </cell>
          <cell r="S113">
            <v>2114</v>
          </cell>
          <cell r="T113">
            <v>2531</v>
          </cell>
          <cell r="U113">
            <v>7</v>
          </cell>
          <cell r="V113">
            <v>2613</v>
          </cell>
          <cell r="W113">
            <v>1386</v>
          </cell>
          <cell r="X113">
            <v>117</v>
          </cell>
          <cell r="Y113">
            <v>161</v>
          </cell>
          <cell r="Z113">
            <v>0</v>
          </cell>
        </row>
        <row r="114">
          <cell r="A114" t="str">
            <v xml:space="preserve">PALERMO                  </v>
          </cell>
          <cell r="B114">
            <v>99632</v>
          </cell>
          <cell r="C114">
            <v>79103</v>
          </cell>
          <cell r="D114">
            <v>7201</v>
          </cell>
          <cell r="E114">
            <v>6189</v>
          </cell>
          <cell r="F114">
            <v>28</v>
          </cell>
          <cell r="G114">
            <v>17790</v>
          </cell>
          <cell r="H114">
            <v>9902</v>
          </cell>
          <cell r="I114">
            <v>898</v>
          </cell>
          <cell r="J114">
            <v>430</v>
          </cell>
          <cell r="K114">
            <v>38</v>
          </cell>
          <cell r="L114">
            <v>13569</v>
          </cell>
          <cell r="M114">
            <v>8628</v>
          </cell>
          <cell r="N114">
            <v>499</v>
          </cell>
          <cell r="O114">
            <v>514</v>
          </cell>
          <cell r="P114">
            <v>-24</v>
          </cell>
          <cell r="Q114">
            <v>60989</v>
          </cell>
          <cell r="R114">
            <v>56968</v>
          </cell>
          <cell r="S114">
            <v>5542</v>
          </cell>
          <cell r="T114">
            <v>5016</v>
          </cell>
          <cell r="U114">
            <v>11</v>
          </cell>
          <cell r="V114">
            <v>7284</v>
          </cell>
          <cell r="W114">
            <v>3605</v>
          </cell>
          <cell r="X114">
            <v>262</v>
          </cell>
          <cell r="Y114">
            <v>229</v>
          </cell>
          <cell r="Z114">
            <v>3</v>
          </cell>
        </row>
        <row r="115">
          <cell r="A115" t="str">
            <v xml:space="preserve">MESSINA                  </v>
          </cell>
          <cell r="B115">
            <v>59987</v>
          </cell>
          <cell r="C115">
            <v>46123</v>
          </cell>
          <cell r="D115">
            <v>3803</v>
          </cell>
          <cell r="E115">
            <v>3707</v>
          </cell>
          <cell r="F115">
            <v>16</v>
          </cell>
          <cell r="G115">
            <v>10672</v>
          </cell>
          <cell r="H115">
            <v>5640</v>
          </cell>
          <cell r="I115">
            <v>609</v>
          </cell>
          <cell r="J115">
            <v>187</v>
          </cell>
          <cell r="K115">
            <v>32</v>
          </cell>
          <cell r="L115">
            <v>7534</v>
          </cell>
          <cell r="M115">
            <v>4621</v>
          </cell>
          <cell r="N115">
            <v>313</v>
          </cell>
          <cell r="O115">
            <v>267</v>
          </cell>
          <cell r="P115">
            <v>-25</v>
          </cell>
          <cell r="Q115">
            <v>36993</v>
          </cell>
          <cell r="R115">
            <v>33920</v>
          </cell>
          <cell r="S115">
            <v>2641</v>
          </cell>
          <cell r="T115">
            <v>2934</v>
          </cell>
          <cell r="U115">
            <v>9</v>
          </cell>
          <cell r="V115">
            <v>4788</v>
          </cell>
          <cell r="W115">
            <v>1942</v>
          </cell>
          <cell r="X115">
            <v>240</v>
          </cell>
          <cell r="Y115">
            <v>319</v>
          </cell>
          <cell r="Z115">
            <v>0</v>
          </cell>
        </row>
        <row r="116">
          <cell r="A116" t="str">
            <v xml:space="preserve">AGRIGENTO                </v>
          </cell>
          <cell r="B116">
            <v>42625</v>
          </cell>
          <cell r="C116">
            <v>36668</v>
          </cell>
          <cell r="D116">
            <v>2642</v>
          </cell>
          <cell r="E116">
            <v>3120</v>
          </cell>
          <cell r="F116">
            <v>8</v>
          </cell>
          <cell r="G116">
            <v>5285</v>
          </cell>
          <cell r="H116">
            <v>3135</v>
          </cell>
          <cell r="I116">
            <v>319</v>
          </cell>
          <cell r="J116">
            <v>118</v>
          </cell>
          <cell r="K116">
            <v>22</v>
          </cell>
          <cell r="L116">
            <v>4656</v>
          </cell>
          <cell r="M116">
            <v>3302</v>
          </cell>
          <cell r="N116">
            <v>201</v>
          </cell>
          <cell r="O116">
            <v>189</v>
          </cell>
          <cell r="P116">
            <v>-15</v>
          </cell>
          <cell r="Q116">
            <v>29524</v>
          </cell>
          <cell r="R116">
            <v>28827</v>
          </cell>
          <cell r="S116">
            <v>2026</v>
          </cell>
          <cell r="T116">
            <v>2718</v>
          </cell>
          <cell r="U116">
            <v>5</v>
          </cell>
          <cell r="V116">
            <v>3160</v>
          </cell>
          <cell r="W116">
            <v>1404</v>
          </cell>
          <cell r="X116">
            <v>96</v>
          </cell>
          <cell r="Y116">
            <v>95</v>
          </cell>
          <cell r="Z116">
            <v>-4</v>
          </cell>
        </row>
        <row r="117">
          <cell r="A117" t="str">
            <v xml:space="preserve">CALTANISSETTA            </v>
          </cell>
          <cell r="B117">
            <v>24968</v>
          </cell>
          <cell r="C117">
            <v>20869</v>
          </cell>
          <cell r="D117">
            <v>1593</v>
          </cell>
          <cell r="E117">
            <v>1671</v>
          </cell>
          <cell r="F117">
            <v>7</v>
          </cell>
          <cell r="G117">
            <v>4003</v>
          </cell>
          <cell r="H117">
            <v>2385</v>
          </cell>
          <cell r="I117">
            <v>260</v>
          </cell>
          <cell r="J117">
            <v>96</v>
          </cell>
          <cell r="K117">
            <v>5</v>
          </cell>
          <cell r="L117">
            <v>2457</v>
          </cell>
          <cell r="M117">
            <v>1727</v>
          </cell>
          <cell r="N117">
            <v>113</v>
          </cell>
          <cell r="O117">
            <v>98</v>
          </cell>
          <cell r="P117">
            <v>0</v>
          </cell>
          <cell r="Q117">
            <v>16422</v>
          </cell>
          <cell r="R117">
            <v>15721</v>
          </cell>
          <cell r="S117">
            <v>1127</v>
          </cell>
          <cell r="T117">
            <v>1409</v>
          </cell>
          <cell r="U117">
            <v>4</v>
          </cell>
          <cell r="V117">
            <v>2086</v>
          </cell>
          <cell r="W117">
            <v>1036</v>
          </cell>
          <cell r="X117">
            <v>93</v>
          </cell>
          <cell r="Y117">
            <v>68</v>
          </cell>
          <cell r="Z117">
            <v>-2</v>
          </cell>
        </row>
        <row r="118">
          <cell r="A118" t="str">
            <v xml:space="preserve">ENNA                     </v>
          </cell>
          <cell r="B118">
            <v>15729</v>
          </cell>
          <cell r="C118">
            <v>14167</v>
          </cell>
          <cell r="D118">
            <v>926</v>
          </cell>
          <cell r="E118">
            <v>1083</v>
          </cell>
          <cell r="F118">
            <v>4</v>
          </cell>
          <cell r="G118">
            <v>1586</v>
          </cell>
          <cell r="H118">
            <v>976</v>
          </cell>
          <cell r="I118">
            <v>110</v>
          </cell>
          <cell r="J118">
            <v>73</v>
          </cell>
          <cell r="K118">
            <v>5</v>
          </cell>
          <cell r="L118">
            <v>1255</v>
          </cell>
          <cell r="M118">
            <v>972</v>
          </cell>
          <cell r="N118">
            <v>72</v>
          </cell>
          <cell r="O118">
            <v>68</v>
          </cell>
          <cell r="P118">
            <v>-6</v>
          </cell>
          <cell r="Q118">
            <v>11944</v>
          </cell>
          <cell r="R118">
            <v>11739</v>
          </cell>
          <cell r="S118">
            <v>705</v>
          </cell>
          <cell r="T118">
            <v>903</v>
          </cell>
          <cell r="U118">
            <v>4</v>
          </cell>
          <cell r="V118">
            <v>944</v>
          </cell>
          <cell r="W118">
            <v>480</v>
          </cell>
          <cell r="X118">
            <v>39</v>
          </cell>
          <cell r="Y118">
            <v>39</v>
          </cell>
          <cell r="Z118">
            <v>1</v>
          </cell>
        </row>
        <row r="119">
          <cell r="A119" t="str">
            <v xml:space="preserve">CATANIA                  </v>
          </cell>
          <cell r="B119">
            <v>100411</v>
          </cell>
          <cell r="C119">
            <v>81039</v>
          </cell>
          <cell r="D119">
            <v>6586</v>
          </cell>
          <cell r="E119">
            <v>7224</v>
          </cell>
          <cell r="F119">
            <v>76</v>
          </cell>
          <cell r="G119">
            <v>19897</v>
          </cell>
          <cell r="H119">
            <v>11951</v>
          </cell>
          <cell r="I119">
            <v>1282</v>
          </cell>
          <cell r="J119">
            <v>529</v>
          </cell>
          <cell r="K119">
            <v>36</v>
          </cell>
          <cell r="L119">
            <v>11077</v>
          </cell>
          <cell r="M119">
            <v>7944</v>
          </cell>
          <cell r="N119">
            <v>492</v>
          </cell>
          <cell r="O119">
            <v>967</v>
          </cell>
          <cell r="P119">
            <v>-20</v>
          </cell>
          <cell r="Q119">
            <v>62404</v>
          </cell>
          <cell r="R119">
            <v>57616</v>
          </cell>
          <cell r="S119">
            <v>4496</v>
          </cell>
          <cell r="T119">
            <v>5497</v>
          </cell>
          <cell r="U119">
            <v>57</v>
          </cell>
          <cell r="V119">
            <v>7033</v>
          </cell>
          <cell r="W119">
            <v>3528</v>
          </cell>
          <cell r="X119">
            <v>316</v>
          </cell>
          <cell r="Y119">
            <v>231</v>
          </cell>
          <cell r="Z119">
            <v>3</v>
          </cell>
        </row>
        <row r="120">
          <cell r="A120" t="str">
            <v xml:space="preserve">RAGUSA                   </v>
          </cell>
          <cell r="B120">
            <v>35459</v>
          </cell>
          <cell r="C120">
            <v>30634</v>
          </cell>
          <cell r="D120">
            <v>2191</v>
          </cell>
          <cell r="E120">
            <v>1943</v>
          </cell>
          <cell r="F120">
            <v>15</v>
          </cell>
          <cell r="G120">
            <v>5629</v>
          </cell>
          <cell r="H120">
            <v>3582</v>
          </cell>
          <cell r="I120">
            <v>371</v>
          </cell>
          <cell r="J120">
            <v>107</v>
          </cell>
          <cell r="K120">
            <v>23</v>
          </cell>
          <cell r="L120">
            <v>5039</v>
          </cell>
          <cell r="M120">
            <v>3826</v>
          </cell>
          <cell r="N120">
            <v>219</v>
          </cell>
          <cell r="O120">
            <v>202</v>
          </cell>
          <cell r="P120">
            <v>-12</v>
          </cell>
          <cell r="Q120">
            <v>22932</v>
          </cell>
          <cell r="R120">
            <v>22134</v>
          </cell>
          <cell r="S120">
            <v>1531</v>
          </cell>
          <cell r="T120">
            <v>1597</v>
          </cell>
          <cell r="U120">
            <v>4</v>
          </cell>
          <cell r="V120">
            <v>1859</v>
          </cell>
          <cell r="W120">
            <v>1092</v>
          </cell>
          <cell r="X120">
            <v>70</v>
          </cell>
          <cell r="Y120">
            <v>37</v>
          </cell>
          <cell r="Z120">
            <v>0</v>
          </cell>
        </row>
        <row r="121">
          <cell r="A121" t="str">
            <v xml:space="preserve">SIRACUSA                 </v>
          </cell>
          <cell r="B121">
            <v>37313</v>
          </cell>
          <cell r="C121">
            <v>29645</v>
          </cell>
          <cell r="D121">
            <v>2464</v>
          </cell>
          <cell r="E121">
            <v>2168</v>
          </cell>
          <cell r="F121">
            <v>16</v>
          </cell>
          <cell r="G121">
            <v>7496</v>
          </cell>
          <cell r="H121">
            <v>4189</v>
          </cell>
          <cell r="I121">
            <v>397</v>
          </cell>
          <cell r="J121">
            <v>153</v>
          </cell>
          <cell r="K121">
            <v>19</v>
          </cell>
          <cell r="L121">
            <v>3605</v>
          </cell>
          <cell r="M121">
            <v>2389</v>
          </cell>
          <cell r="N121">
            <v>179</v>
          </cell>
          <cell r="O121">
            <v>269</v>
          </cell>
          <cell r="P121">
            <v>-7</v>
          </cell>
          <cell r="Q121">
            <v>23290</v>
          </cell>
          <cell r="R121">
            <v>21779</v>
          </cell>
          <cell r="S121">
            <v>1779</v>
          </cell>
          <cell r="T121">
            <v>1700</v>
          </cell>
          <cell r="U121">
            <v>4</v>
          </cell>
          <cell r="V121">
            <v>2922</v>
          </cell>
          <cell r="W121">
            <v>1288</v>
          </cell>
          <cell r="X121">
            <v>109</v>
          </cell>
          <cell r="Y121">
            <v>46</v>
          </cell>
          <cell r="Z121">
            <v>0</v>
          </cell>
        </row>
        <row r="122">
          <cell r="A122" t="str">
            <v xml:space="preserve">SARDEGNA                 </v>
          </cell>
          <cell r="B122">
            <v>168808</v>
          </cell>
          <cell r="C122">
            <v>146525</v>
          </cell>
          <cell r="D122">
            <v>9203</v>
          </cell>
          <cell r="E122">
            <v>10043</v>
          </cell>
          <cell r="F122">
            <v>117</v>
          </cell>
          <cell r="G122">
            <v>29725</v>
          </cell>
          <cell r="H122">
            <v>18318</v>
          </cell>
          <cell r="I122">
            <v>1525</v>
          </cell>
          <cell r="J122">
            <v>853</v>
          </cell>
          <cell r="K122">
            <v>93</v>
          </cell>
          <cell r="L122">
            <v>28702</v>
          </cell>
          <cell r="M122">
            <v>21936</v>
          </cell>
          <cell r="N122">
            <v>1048</v>
          </cell>
          <cell r="O122">
            <v>1447</v>
          </cell>
          <cell r="P122">
            <v>-61</v>
          </cell>
          <cell r="Q122">
            <v>104333</v>
          </cell>
          <cell r="R122">
            <v>102590</v>
          </cell>
          <cell r="S122">
            <v>6299</v>
          </cell>
          <cell r="T122">
            <v>7365</v>
          </cell>
          <cell r="U122">
            <v>79</v>
          </cell>
          <cell r="V122">
            <v>6048</v>
          </cell>
          <cell r="W122">
            <v>3681</v>
          </cell>
          <cell r="X122">
            <v>331</v>
          </cell>
          <cell r="Y122">
            <v>378</v>
          </cell>
          <cell r="Z122">
            <v>6</v>
          </cell>
        </row>
        <row r="123">
          <cell r="A123" t="str">
            <v xml:space="preserve">SASSARI                  </v>
          </cell>
          <cell r="B123">
            <v>55480</v>
          </cell>
          <cell r="C123">
            <v>46195</v>
          </cell>
          <cell r="D123">
            <v>3104</v>
          </cell>
          <cell r="E123">
            <v>3184</v>
          </cell>
          <cell r="F123">
            <v>19</v>
          </cell>
          <cell r="G123">
            <v>11237</v>
          </cell>
          <cell r="H123">
            <v>6700</v>
          </cell>
          <cell r="I123">
            <v>560</v>
          </cell>
          <cell r="J123">
            <v>219</v>
          </cell>
          <cell r="K123">
            <v>39</v>
          </cell>
          <cell r="L123">
            <v>10188</v>
          </cell>
          <cell r="M123">
            <v>6952</v>
          </cell>
          <cell r="N123">
            <v>354</v>
          </cell>
          <cell r="O123">
            <v>381</v>
          </cell>
          <cell r="P123">
            <v>-26</v>
          </cell>
          <cell r="Q123">
            <v>32291</v>
          </cell>
          <cell r="R123">
            <v>31589</v>
          </cell>
          <cell r="S123">
            <v>2103</v>
          </cell>
          <cell r="T123">
            <v>2353</v>
          </cell>
          <cell r="U123">
            <v>5</v>
          </cell>
          <cell r="V123">
            <v>1764</v>
          </cell>
          <cell r="W123">
            <v>954</v>
          </cell>
          <cell r="X123">
            <v>87</v>
          </cell>
          <cell r="Y123">
            <v>231</v>
          </cell>
          <cell r="Z123">
            <v>1</v>
          </cell>
        </row>
        <row r="124">
          <cell r="A124" t="str">
            <v xml:space="preserve">NUORO                    </v>
          </cell>
          <cell r="B124">
            <v>28031</v>
          </cell>
          <cell r="C124">
            <v>25604</v>
          </cell>
          <cell r="D124">
            <v>1433</v>
          </cell>
          <cell r="E124">
            <v>1602</v>
          </cell>
          <cell r="F124">
            <v>71</v>
          </cell>
          <cell r="G124">
            <v>2939</v>
          </cell>
          <cell r="H124">
            <v>1896</v>
          </cell>
          <cell r="I124">
            <v>174</v>
          </cell>
          <cell r="J124">
            <v>61</v>
          </cell>
          <cell r="K124">
            <v>8</v>
          </cell>
          <cell r="L124">
            <v>4047</v>
          </cell>
          <cell r="M124">
            <v>3225</v>
          </cell>
          <cell r="N124">
            <v>146</v>
          </cell>
          <cell r="O124">
            <v>131</v>
          </cell>
          <cell r="P124">
            <v>-1</v>
          </cell>
          <cell r="Q124">
            <v>20233</v>
          </cell>
          <cell r="R124">
            <v>19981</v>
          </cell>
          <cell r="S124">
            <v>1074</v>
          </cell>
          <cell r="T124">
            <v>1388</v>
          </cell>
          <cell r="U124">
            <v>62</v>
          </cell>
          <cell r="V124">
            <v>812</v>
          </cell>
          <cell r="W124">
            <v>502</v>
          </cell>
          <cell r="X124">
            <v>39</v>
          </cell>
          <cell r="Y124">
            <v>22</v>
          </cell>
          <cell r="Z124">
            <v>2</v>
          </cell>
        </row>
        <row r="125">
          <cell r="A125" t="str">
            <v xml:space="preserve">CAGLIARI                 </v>
          </cell>
          <cell r="B125">
            <v>70555</v>
          </cell>
          <cell r="C125">
            <v>61350</v>
          </cell>
          <cell r="D125">
            <v>3939</v>
          </cell>
          <cell r="E125">
            <v>4393</v>
          </cell>
          <cell r="F125">
            <v>29</v>
          </cell>
          <cell r="G125">
            <v>14118</v>
          </cell>
          <cell r="H125">
            <v>8793</v>
          </cell>
          <cell r="I125">
            <v>723</v>
          </cell>
          <cell r="J125">
            <v>531</v>
          </cell>
          <cell r="K125">
            <v>43</v>
          </cell>
          <cell r="L125">
            <v>12236</v>
          </cell>
          <cell r="M125">
            <v>9966</v>
          </cell>
          <cell r="N125">
            <v>465</v>
          </cell>
          <cell r="O125">
            <v>829</v>
          </cell>
          <cell r="P125">
            <v>-27</v>
          </cell>
          <cell r="Q125">
            <v>41462</v>
          </cell>
          <cell r="R125">
            <v>40817</v>
          </cell>
          <cell r="S125">
            <v>2582</v>
          </cell>
          <cell r="T125">
            <v>2940</v>
          </cell>
          <cell r="U125">
            <v>10</v>
          </cell>
          <cell r="V125">
            <v>2739</v>
          </cell>
          <cell r="W125">
            <v>1774</v>
          </cell>
          <cell r="X125">
            <v>169</v>
          </cell>
          <cell r="Y125">
            <v>93</v>
          </cell>
          <cell r="Z125">
            <v>3</v>
          </cell>
        </row>
        <row r="126">
          <cell r="A126" t="str">
            <v xml:space="preserve">ORISTANO                 </v>
          </cell>
          <cell r="B126">
            <v>14742</v>
          </cell>
          <cell r="C126">
            <v>13376</v>
          </cell>
          <cell r="D126">
            <v>727</v>
          </cell>
          <cell r="E126">
            <v>864</v>
          </cell>
          <cell r="F126">
            <v>-2</v>
          </cell>
          <cell r="G126">
            <v>1431</v>
          </cell>
          <cell r="H126">
            <v>929</v>
          </cell>
          <cell r="I126">
            <v>68</v>
          </cell>
          <cell r="J126">
            <v>42</v>
          </cell>
          <cell r="K126">
            <v>3</v>
          </cell>
          <cell r="L126">
            <v>2231</v>
          </cell>
          <cell r="M126">
            <v>1793</v>
          </cell>
          <cell r="N126">
            <v>83</v>
          </cell>
          <cell r="O126">
            <v>106</v>
          </cell>
          <cell r="P126">
            <v>-7</v>
          </cell>
          <cell r="Q126">
            <v>10347</v>
          </cell>
          <cell r="R126">
            <v>10203</v>
          </cell>
          <cell r="S126">
            <v>540</v>
          </cell>
          <cell r="T126">
            <v>684</v>
          </cell>
          <cell r="U126">
            <v>2</v>
          </cell>
          <cell r="V126">
            <v>733</v>
          </cell>
          <cell r="W126">
            <v>451</v>
          </cell>
          <cell r="X126">
            <v>36</v>
          </cell>
          <cell r="Y126">
            <v>32</v>
          </cell>
          <cell r="Z126">
            <v>0</v>
          </cell>
        </row>
        <row r="127">
          <cell r="A127" t="str">
            <v xml:space="preserve">ITA                      </v>
          </cell>
          <cell r="B127">
            <v>6093158</v>
          </cell>
          <cell r="C127">
            <v>5239924</v>
          </cell>
          <cell r="D127">
            <v>383883</v>
          </cell>
          <cell r="E127">
            <v>403923</v>
          </cell>
          <cell r="F127">
            <v>3124</v>
          </cell>
          <cell r="G127">
            <v>1411747</v>
          </cell>
          <cell r="H127">
            <v>966141</v>
          </cell>
          <cell r="I127">
            <v>76337</v>
          </cell>
          <cell r="J127">
            <v>54657</v>
          </cell>
          <cell r="K127">
            <v>4441</v>
          </cell>
          <cell r="L127">
            <v>1133660</v>
          </cell>
          <cell r="M127">
            <v>888048</v>
          </cell>
          <cell r="N127">
            <v>40880</v>
          </cell>
          <cell r="O127">
            <v>55349</v>
          </cell>
          <cell r="P127">
            <v>-2222</v>
          </cell>
          <cell r="Q127">
            <v>3337587</v>
          </cell>
          <cell r="R127">
            <v>3259192</v>
          </cell>
          <cell r="S127">
            <v>254194</v>
          </cell>
          <cell r="T127">
            <v>282367</v>
          </cell>
          <cell r="U127">
            <v>877</v>
          </cell>
          <cell r="V127">
            <v>210164</v>
          </cell>
          <cell r="W127">
            <v>126543</v>
          </cell>
          <cell r="X127">
            <v>12472</v>
          </cell>
          <cell r="Y127">
            <v>11550</v>
          </cell>
          <cell r="Z127">
            <v>28</v>
          </cell>
        </row>
      </sheetData>
      <sheetData sheetId="1"/>
      <sheetData sheetId="2">
        <row r="1">
          <cell r="A1" t="str">
            <v>regione istat</v>
          </cell>
          <cell r="B1" t="str">
            <v>regione movimprese</v>
          </cell>
        </row>
        <row r="2">
          <cell r="A2" t="str">
            <v>Italia</v>
          </cell>
          <cell r="B2" t="str">
            <v xml:space="preserve">ITA                      </v>
          </cell>
        </row>
        <row r="3">
          <cell r="A3" t="str">
            <v>Piemonte</v>
          </cell>
          <cell r="B3" t="str">
            <v xml:space="preserve">PIEMONTE                 </v>
          </cell>
        </row>
        <row r="4">
          <cell r="A4" t="str">
            <v>Valle d'Aosta / Vallée d'Aoste</v>
          </cell>
          <cell r="B4" t="str">
            <v xml:space="preserve">VALLE D'AOSTA            </v>
          </cell>
        </row>
        <row r="5">
          <cell r="A5" t="str">
            <v>Liguria</v>
          </cell>
          <cell r="B5" t="str">
            <v xml:space="preserve">LIGURIA                  </v>
          </cell>
        </row>
        <row r="6">
          <cell r="A6" t="str">
            <v>Lombardia</v>
          </cell>
          <cell r="B6" t="str">
            <v xml:space="preserve">LOMBARDIA                </v>
          </cell>
        </row>
        <row r="7">
          <cell r="A7" t="str">
            <v>Provincia Autonoma Bolzano / Bozen</v>
          </cell>
          <cell r="B7" t="str">
            <v xml:space="preserve">BOLZANO - BOZEN          </v>
          </cell>
        </row>
        <row r="8">
          <cell r="A8" t="str">
            <v>Provincia Autonoma Trento</v>
          </cell>
          <cell r="B8" t="str">
            <v xml:space="preserve">TRENTO                   </v>
          </cell>
        </row>
        <row r="9">
          <cell r="A9" t="str">
            <v>Veneto</v>
          </cell>
          <cell r="B9" t="str">
            <v xml:space="preserve">VENETO                   </v>
          </cell>
        </row>
        <row r="10">
          <cell r="A10" t="str">
            <v>Friuli-Venezia Giulia</v>
          </cell>
          <cell r="B10" t="str">
            <v xml:space="preserve">FRIULI-VENEZIA GIULIA    </v>
          </cell>
        </row>
        <row r="11">
          <cell r="A11" t="str">
            <v>Emilia-Romagna</v>
          </cell>
          <cell r="B11" t="str">
            <v xml:space="preserve">EMILIA-ROMAGNA           </v>
          </cell>
        </row>
        <row r="12">
          <cell r="A12" t="str">
            <v>Trentino Alto Adige / Südtirol</v>
          </cell>
          <cell r="B12" t="str">
            <v xml:space="preserve">TRENTINO-ALTO ADIGE      </v>
          </cell>
        </row>
        <row r="13">
          <cell r="A13" t="str">
            <v>Toscana</v>
          </cell>
          <cell r="B13" t="str">
            <v xml:space="preserve">TOSCANA                  </v>
          </cell>
        </row>
        <row r="14">
          <cell r="A14" t="str">
            <v>Umbria</v>
          </cell>
          <cell r="B14" t="str">
            <v xml:space="preserve">UMBRIA                   </v>
          </cell>
        </row>
        <row r="15">
          <cell r="A15" t="str">
            <v>Marche</v>
          </cell>
          <cell r="B15" t="str">
            <v xml:space="preserve">MARCHE                   </v>
          </cell>
        </row>
        <row r="16">
          <cell r="A16" t="str">
            <v>Lazio</v>
          </cell>
          <cell r="B16" t="str">
            <v xml:space="preserve">LAZIO                    </v>
          </cell>
        </row>
        <row r="17">
          <cell r="A17" t="str">
            <v>Abruzzo</v>
          </cell>
          <cell r="B17" t="str">
            <v xml:space="preserve">ABRUZZO                  </v>
          </cell>
        </row>
        <row r="18">
          <cell r="A18" t="str">
            <v>Molise</v>
          </cell>
          <cell r="B18" t="str">
            <v xml:space="preserve">MOLISE                   </v>
          </cell>
        </row>
        <row r="19">
          <cell r="A19" t="str">
            <v>Campania</v>
          </cell>
          <cell r="B19" t="str">
            <v xml:space="preserve">CAMPANIA                 </v>
          </cell>
        </row>
        <row r="20">
          <cell r="A20" t="str">
            <v>Puglia</v>
          </cell>
          <cell r="B20" t="str">
            <v xml:space="preserve">PUGLIA                   </v>
          </cell>
        </row>
        <row r="21">
          <cell r="A21" t="str">
            <v>Basilicata</v>
          </cell>
          <cell r="B21" t="str">
            <v xml:space="preserve">BASILICATA               </v>
          </cell>
        </row>
        <row r="22">
          <cell r="A22" t="str">
            <v>Calabria</v>
          </cell>
          <cell r="B22" t="str">
            <v xml:space="preserve">CALABRIA                 </v>
          </cell>
        </row>
        <row r="23">
          <cell r="A23" t="str">
            <v>Sicilia</v>
          </cell>
          <cell r="B23" t="str">
            <v xml:space="preserve">SICILIA                  </v>
          </cell>
        </row>
        <row r="24">
          <cell r="A24" t="str">
            <v>Sardegna</v>
          </cell>
          <cell r="B24" t="str">
            <v xml:space="preserve">SARDEGNA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ifiche"/>
      <sheetName val="METAWORK"/>
    </sheetNames>
    <sheetDataSet>
      <sheetData sheetId="0" refreshError="1"/>
      <sheetData sheetId="1">
        <row r="1">
          <cell r="B1" t="str">
            <v>T   1  92DEEUR   6N       TP3     0        FGDINS      0     0     0   3   0      0   0N</v>
          </cell>
        </row>
        <row r="2">
          <cell r="B2" t="str">
            <v>T   1  92DEEUR   6M       TP1     0        FGDINS      0     0     0   3   0      0   0N</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zoomScaleNormal="100" workbookViewId="0">
      <selection activeCell="A34" sqref="A34:G34"/>
    </sheetView>
  </sheetViews>
  <sheetFormatPr defaultColWidth="43.140625" defaultRowHeight="14.1" customHeight="1" x14ac:dyDescent="0.25"/>
  <cols>
    <col min="1" max="1" width="21.140625" style="46" customWidth="1"/>
    <col min="2" max="7" width="12.7109375" style="46" customWidth="1"/>
    <col min="8" max="9" width="1" style="46" customWidth="1"/>
    <col min="10" max="70" width="15.7109375" style="46" customWidth="1"/>
    <col min="71" max="16384" width="43.140625" style="46"/>
  </cols>
  <sheetData>
    <row r="1" spans="1:7" ht="14.1" customHeight="1" thickBot="1" x14ac:dyDescent="0.3">
      <c r="A1" s="457" t="s">
        <v>70</v>
      </c>
      <c r="B1" s="457"/>
      <c r="C1" s="457"/>
      <c r="D1" s="457"/>
      <c r="E1" s="457"/>
      <c r="F1" s="457"/>
      <c r="G1" s="457"/>
    </row>
    <row r="2" spans="1:7" ht="14.1" customHeight="1" x14ac:dyDescent="0.25">
      <c r="A2" s="454" t="s">
        <v>69</v>
      </c>
      <c r="B2" s="454"/>
      <c r="C2" s="454"/>
      <c r="D2" s="454"/>
      <c r="E2" s="454"/>
      <c r="F2" s="454"/>
      <c r="G2" s="454"/>
    </row>
    <row r="3" spans="1:7" ht="14.1" customHeight="1" x14ac:dyDescent="0.25">
      <c r="A3" s="455" t="s">
        <v>68</v>
      </c>
      <c r="B3" s="455"/>
      <c r="C3" s="455"/>
      <c r="D3" s="455"/>
      <c r="E3" s="455"/>
      <c r="F3" s="455"/>
      <c r="G3" s="455"/>
    </row>
    <row r="4" spans="1:7" ht="23.25" customHeight="1" x14ac:dyDescent="0.25">
      <c r="A4" s="55" t="s">
        <v>67</v>
      </c>
      <c r="B4" s="444" t="s">
        <v>66</v>
      </c>
      <c r="C4" s="444" t="s">
        <v>65</v>
      </c>
      <c r="D4" s="444">
        <v>2017</v>
      </c>
      <c r="E4" s="444">
        <v>2018</v>
      </c>
      <c r="F4" s="444">
        <v>2019</v>
      </c>
      <c r="G4" s="444">
        <v>2020</v>
      </c>
    </row>
    <row r="5" spans="1:7" ht="3.95" customHeight="1" x14ac:dyDescent="0.25">
      <c r="A5" s="54"/>
      <c r="B5" s="54"/>
      <c r="C5" s="54"/>
      <c r="D5" s="54"/>
      <c r="E5" s="54"/>
      <c r="F5" s="54"/>
      <c r="G5" s="54"/>
    </row>
    <row r="6" spans="1:7" ht="14.1" customHeight="1" x14ac:dyDescent="0.25">
      <c r="A6" s="53" t="s">
        <v>64</v>
      </c>
      <c r="B6" s="182">
        <v>7.5</v>
      </c>
      <c r="C6" s="182">
        <v>-6</v>
      </c>
      <c r="D6" s="182">
        <v>2.9</v>
      </c>
      <c r="E6" s="182">
        <v>1.1000000000000001</v>
      </c>
      <c r="F6" s="182">
        <v>-0.2</v>
      </c>
      <c r="G6" s="182" t="s">
        <v>43</v>
      </c>
    </row>
    <row r="7" spans="1:7" ht="14.1" customHeight="1" x14ac:dyDescent="0.25">
      <c r="A7" s="46" t="s">
        <v>240</v>
      </c>
      <c r="B7" s="179">
        <v>5.3</v>
      </c>
      <c r="C7" s="179">
        <v>-9</v>
      </c>
      <c r="D7" s="179">
        <v>2.4</v>
      </c>
      <c r="E7" s="179">
        <v>1.3</v>
      </c>
      <c r="F7" s="179">
        <v>0</v>
      </c>
      <c r="G7" s="179" t="s">
        <v>43</v>
      </c>
    </row>
    <row r="8" spans="1:7" ht="14.1" customHeight="1" x14ac:dyDescent="0.25">
      <c r="A8" s="53" t="s">
        <v>63</v>
      </c>
      <c r="B8" s="182">
        <v>9.4</v>
      </c>
      <c r="C8" s="182">
        <v>3.6</v>
      </c>
      <c r="D8" s="182">
        <v>2.1</v>
      </c>
      <c r="E8" s="182">
        <v>1.7</v>
      </c>
      <c r="F8" s="182">
        <v>0.7</v>
      </c>
      <c r="G8" s="182" t="s">
        <v>43</v>
      </c>
    </row>
    <row r="9" spans="1:7" ht="14.1" customHeight="1" x14ac:dyDescent="0.25">
      <c r="A9" s="46" t="s">
        <v>62</v>
      </c>
      <c r="B9" s="179">
        <v>4.8</v>
      </c>
      <c r="C9" s="179">
        <v>-11.6</v>
      </c>
      <c r="D9" s="179">
        <v>1.3</v>
      </c>
      <c r="E9" s="179">
        <v>-0.6</v>
      </c>
      <c r="F9" s="179">
        <v>-0.1</v>
      </c>
      <c r="G9" s="179" t="s">
        <v>43</v>
      </c>
    </row>
    <row r="10" spans="1:7" s="51" customFormat="1" ht="14.1" customHeight="1" x14ac:dyDescent="0.25">
      <c r="A10" s="50" t="s">
        <v>5</v>
      </c>
      <c r="B10" s="177">
        <v>8.5</v>
      </c>
      <c r="C10" s="177">
        <v>-0.3</v>
      </c>
      <c r="D10" s="177">
        <v>2.2000000000000002</v>
      </c>
      <c r="E10" s="177">
        <v>1.3</v>
      </c>
      <c r="F10" s="177">
        <v>0.4</v>
      </c>
      <c r="G10" s="177">
        <v>-9.1</v>
      </c>
    </row>
    <row r="11" spans="1:7" ht="14.1" customHeight="1" x14ac:dyDescent="0.25">
      <c r="A11" s="46" t="s">
        <v>61</v>
      </c>
      <c r="B11" s="179">
        <v>8.1</v>
      </c>
      <c r="C11" s="179">
        <v>17.8</v>
      </c>
      <c r="D11" s="179">
        <v>1.9</v>
      </c>
      <c r="E11" s="179">
        <v>3.3</v>
      </c>
      <c r="F11" s="179">
        <v>1.5</v>
      </c>
      <c r="G11" s="179" t="s">
        <v>43</v>
      </c>
    </row>
    <row r="12" spans="1:7" ht="14.1" customHeight="1" x14ac:dyDescent="0.25">
      <c r="A12" s="53" t="s">
        <v>60</v>
      </c>
      <c r="B12" s="182">
        <v>5.7</v>
      </c>
      <c r="C12" s="182">
        <v>4.0999999999999996</v>
      </c>
      <c r="D12" s="182">
        <v>1.3</v>
      </c>
      <c r="E12" s="182">
        <v>3</v>
      </c>
      <c r="F12" s="182">
        <v>-0.2</v>
      </c>
      <c r="G12" s="182" t="s">
        <v>43</v>
      </c>
    </row>
    <row r="13" spans="1:7" ht="14.1" customHeight="1" x14ac:dyDescent="0.25">
      <c r="A13" s="46" t="s">
        <v>59</v>
      </c>
      <c r="B13" s="179">
        <v>8.9</v>
      </c>
      <c r="C13" s="179">
        <v>-1.9</v>
      </c>
      <c r="D13" s="179">
        <v>2.2000000000000002</v>
      </c>
      <c r="E13" s="179">
        <v>0.8</v>
      </c>
      <c r="F13" s="179">
        <v>0.4</v>
      </c>
      <c r="G13" s="179" t="s">
        <v>43</v>
      </c>
    </row>
    <row r="14" spans="1:7" ht="14.1" customHeight="1" x14ac:dyDescent="0.25">
      <c r="A14" s="53" t="s">
        <v>58</v>
      </c>
      <c r="B14" s="182">
        <v>6.6</v>
      </c>
      <c r="C14" s="182">
        <v>-6.3</v>
      </c>
      <c r="D14" s="182">
        <v>1.8</v>
      </c>
      <c r="E14" s="182">
        <v>1.6</v>
      </c>
      <c r="F14" s="182">
        <v>0.2</v>
      </c>
      <c r="G14" s="182" t="s">
        <v>43</v>
      </c>
    </row>
    <row r="15" spans="1:7" s="51" customFormat="1" ht="14.1" customHeight="1" x14ac:dyDescent="0.25">
      <c r="A15" s="46" t="s">
        <v>57</v>
      </c>
      <c r="B15" s="179">
        <v>10.4</v>
      </c>
      <c r="C15" s="179">
        <v>1</v>
      </c>
      <c r="D15" s="179">
        <v>2.2999999999999998</v>
      </c>
      <c r="E15" s="179">
        <v>1.5</v>
      </c>
      <c r="F15" s="179">
        <v>0.7</v>
      </c>
      <c r="G15" s="179" t="s">
        <v>43</v>
      </c>
    </row>
    <row r="16" spans="1:7" s="51" customFormat="1" ht="14.1" customHeight="1" x14ac:dyDescent="0.25">
      <c r="A16" s="50" t="s">
        <v>4</v>
      </c>
      <c r="B16" s="177">
        <v>9</v>
      </c>
      <c r="C16" s="177">
        <v>0.1</v>
      </c>
      <c r="D16" s="177">
        <v>2.1</v>
      </c>
      <c r="E16" s="177">
        <v>1.4</v>
      </c>
      <c r="F16" s="177">
        <v>0.5</v>
      </c>
      <c r="G16" s="177">
        <v>-9.1</v>
      </c>
    </row>
    <row r="17" spans="1:7" ht="14.1" customHeight="1" x14ac:dyDescent="0.25">
      <c r="A17" s="46" t="s">
        <v>56</v>
      </c>
      <c r="B17" s="179">
        <v>7.6</v>
      </c>
      <c r="C17" s="179">
        <v>-2.7</v>
      </c>
      <c r="D17" s="179">
        <v>1.4</v>
      </c>
      <c r="E17" s="179">
        <v>1.1000000000000001</v>
      </c>
      <c r="F17" s="179">
        <v>0.4</v>
      </c>
      <c r="G17" s="179" t="s">
        <v>43</v>
      </c>
    </row>
    <row r="18" spans="1:7" ht="14.1" customHeight="1" x14ac:dyDescent="0.25">
      <c r="A18" s="53" t="s">
        <v>55</v>
      </c>
      <c r="B18" s="182">
        <v>5.6</v>
      </c>
      <c r="C18" s="182">
        <v>-11.8</v>
      </c>
      <c r="D18" s="182">
        <v>1.5</v>
      </c>
      <c r="E18" s="182">
        <v>2.1</v>
      </c>
      <c r="F18" s="182">
        <v>0.6</v>
      </c>
      <c r="G18" s="182" t="s">
        <v>43</v>
      </c>
    </row>
    <row r="19" spans="1:7" ht="14.1" customHeight="1" x14ac:dyDescent="0.25">
      <c r="A19" s="46" t="s">
        <v>54</v>
      </c>
      <c r="B19" s="179">
        <v>11.9</v>
      </c>
      <c r="C19" s="179">
        <v>-9.4</v>
      </c>
      <c r="D19" s="179">
        <v>1.8</v>
      </c>
      <c r="E19" s="179">
        <v>0.7</v>
      </c>
      <c r="F19" s="179">
        <v>-0.3</v>
      </c>
      <c r="G19" s="179" t="s">
        <v>43</v>
      </c>
    </row>
    <row r="20" spans="1:7" s="51" customFormat="1" ht="14.1" customHeight="1" x14ac:dyDescent="0.25">
      <c r="A20" s="53" t="s">
        <v>53</v>
      </c>
      <c r="B20" s="182">
        <v>14.2</v>
      </c>
      <c r="C20" s="182">
        <v>-6.5</v>
      </c>
      <c r="D20" s="182">
        <v>0.9</v>
      </c>
      <c r="E20" s="182">
        <v>0.1</v>
      </c>
      <c r="F20" s="182">
        <v>0.3</v>
      </c>
      <c r="G20" s="182" t="s">
        <v>43</v>
      </c>
    </row>
    <row r="21" spans="1:7" s="51" customFormat="1" ht="14.1" customHeight="1" x14ac:dyDescent="0.25">
      <c r="A21" s="52" t="s">
        <v>3</v>
      </c>
      <c r="B21" s="184">
        <v>11.3</v>
      </c>
      <c r="C21" s="184">
        <v>-6.1</v>
      </c>
      <c r="D21" s="184">
        <v>1.2</v>
      </c>
      <c r="E21" s="184">
        <v>0.6</v>
      </c>
      <c r="F21" s="184">
        <v>0.3</v>
      </c>
      <c r="G21" s="184">
        <v>-8.8000000000000007</v>
      </c>
    </row>
    <row r="22" spans="1:7" s="51" customFormat="1" ht="14.1" customHeight="1" x14ac:dyDescent="0.25">
      <c r="A22" s="50" t="s">
        <v>52</v>
      </c>
      <c r="B22" s="177">
        <v>9.5</v>
      </c>
      <c r="C22" s="177">
        <v>-1.9</v>
      </c>
      <c r="D22" s="177">
        <v>1.9</v>
      </c>
      <c r="E22" s="177">
        <v>1.2</v>
      </c>
      <c r="F22" s="177">
        <v>0.4</v>
      </c>
      <c r="G22" s="177">
        <v>-9</v>
      </c>
    </row>
    <row r="23" spans="1:7" ht="14.1" customHeight="1" x14ac:dyDescent="0.25">
      <c r="A23" s="46" t="s">
        <v>51</v>
      </c>
      <c r="B23" s="179">
        <v>3.7</v>
      </c>
      <c r="C23" s="179">
        <v>-6.1</v>
      </c>
      <c r="D23" s="179">
        <v>0.7</v>
      </c>
      <c r="E23" s="179">
        <v>0.1</v>
      </c>
      <c r="F23" s="179">
        <v>-0.3</v>
      </c>
      <c r="G23" s="179" t="s">
        <v>43</v>
      </c>
    </row>
    <row r="24" spans="1:7" ht="14.1" customHeight="1" x14ac:dyDescent="0.25">
      <c r="A24" s="53" t="s">
        <v>50</v>
      </c>
      <c r="B24" s="182">
        <v>4.2</v>
      </c>
      <c r="C24" s="182">
        <v>-17.5</v>
      </c>
      <c r="D24" s="182">
        <v>1.7</v>
      </c>
      <c r="E24" s="182">
        <v>1.5</v>
      </c>
      <c r="F24" s="182">
        <v>-0.1</v>
      </c>
      <c r="G24" s="182" t="s">
        <v>43</v>
      </c>
    </row>
    <row r="25" spans="1:7" ht="14.1" customHeight="1" x14ac:dyDescent="0.25">
      <c r="A25" s="46" t="s">
        <v>49</v>
      </c>
      <c r="B25" s="179">
        <v>4.8</v>
      </c>
      <c r="C25" s="179">
        <v>-11.4</v>
      </c>
      <c r="D25" s="179">
        <v>1</v>
      </c>
      <c r="E25" s="179">
        <v>0.5</v>
      </c>
      <c r="F25" s="179">
        <v>-0.1</v>
      </c>
      <c r="G25" s="179" t="s">
        <v>43</v>
      </c>
    </row>
    <row r="26" spans="1:7" ht="14.1" customHeight="1" x14ac:dyDescent="0.25">
      <c r="A26" s="53" t="s">
        <v>48</v>
      </c>
      <c r="B26" s="182">
        <v>1.7</v>
      </c>
      <c r="C26" s="182">
        <v>-6.6</v>
      </c>
      <c r="D26" s="182">
        <v>0.7</v>
      </c>
      <c r="E26" s="182">
        <v>1.1000000000000001</v>
      </c>
      <c r="F26" s="182">
        <v>0.7</v>
      </c>
      <c r="G26" s="182" t="s">
        <v>43</v>
      </c>
    </row>
    <row r="27" spans="1:7" ht="14.1" customHeight="1" x14ac:dyDescent="0.25">
      <c r="A27" s="46" t="s">
        <v>47</v>
      </c>
      <c r="B27" s="179">
        <v>-0.4</v>
      </c>
      <c r="C27" s="179">
        <v>1.5</v>
      </c>
      <c r="D27" s="179">
        <v>0.5</v>
      </c>
      <c r="E27" s="179">
        <v>2.9</v>
      </c>
      <c r="F27" s="179">
        <v>0.3</v>
      </c>
      <c r="G27" s="179" t="s">
        <v>43</v>
      </c>
    </row>
    <row r="28" spans="1:7" ht="14.1" customHeight="1" x14ac:dyDescent="0.25">
      <c r="A28" s="53" t="s">
        <v>46</v>
      </c>
      <c r="B28" s="182">
        <v>3.1</v>
      </c>
      <c r="C28" s="182">
        <v>-13.4</v>
      </c>
      <c r="D28" s="182">
        <v>0.5</v>
      </c>
      <c r="E28" s="182">
        <v>-0.8</v>
      </c>
      <c r="F28" s="182">
        <v>0.3</v>
      </c>
      <c r="G28" s="182" t="s">
        <v>43</v>
      </c>
    </row>
    <row r="29" spans="1:7" ht="14.1" customHeight="1" x14ac:dyDescent="0.25">
      <c r="A29" s="46" t="s">
        <v>45</v>
      </c>
      <c r="B29" s="179">
        <v>5.3</v>
      </c>
      <c r="C29" s="179">
        <v>-13.7</v>
      </c>
      <c r="D29" s="179">
        <v>0.6</v>
      </c>
      <c r="E29" s="179">
        <v>-0.8</v>
      </c>
      <c r="F29" s="179">
        <v>0</v>
      </c>
      <c r="G29" s="179" t="s">
        <v>43</v>
      </c>
    </row>
    <row r="30" spans="1:7" s="51" customFormat="1" ht="14.1" customHeight="1" x14ac:dyDescent="0.25">
      <c r="A30" s="53" t="s">
        <v>44</v>
      </c>
      <c r="B30" s="182">
        <v>5.6</v>
      </c>
      <c r="C30" s="182">
        <v>-7.6</v>
      </c>
      <c r="D30" s="182">
        <v>0.7</v>
      </c>
      <c r="E30" s="182">
        <v>0.3</v>
      </c>
      <c r="F30" s="182">
        <v>0.8</v>
      </c>
      <c r="G30" s="182" t="s">
        <v>43</v>
      </c>
    </row>
    <row r="31" spans="1:7" s="51" customFormat="1" ht="14.1" customHeight="1" x14ac:dyDescent="0.25">
      <c r="A31" s="52" t="s">
        <v>0</v>
      </c>
      <c r="B31" s="184">
        <v>4</v>
      </c>
      <c r="C31" s="184">
        <v>-10.199999999999999</v>
      </c>
      <c r="D31" s="184">
        <v>0.8</v>
      </c>
      <c r="E31" s="184">
        <v>0.2</v>
      </c>
      <c r="F31" s="184">
        <v>0.2</v>
      </c>
      <c r="G31" s="184">
        <v>-8.4</v>
      </c>
    </row>
    <row r="32" spans="1:7" ht="14.1" customHeight="1" x14ac:dyDescent="0.25">
      <c r="A32" s="50" t="s">
        <v>1</v>
      </c>
      <c r="B32" s="177">
        <v>8.1</v>
      </c>
      <c r="C32" s="177">
        <v>-3.8</v>
      </c>
      <c r="D32" s="177">
        <v>1.7</v>
      </c>
      <c r="E32" s="177">
        <v>0.9</v>
      </c>
      <c r="F32" s="177">
        <v>0.3</v>
      </c>
      <c r="G32" s="177">
        <v>-8.9</v>
      </c>
    </row>
    <row r="33" spans="1:7" ht="6" customHeight="1" thickBot="1" x14ac:dyDescent="0.3">
      <c r="A33" s="49"/>
      <c r="B33" s="49"/>
      <c r="C33" s="49"/>
      <c r="D33" s="49"/>
      <c r="E33" s="49"/>
      <c r="F33" s="49"/>
      <c r="G33" s="49"/>
    </row>
    <row r="34" spans="1:7" ht="29.25" customHeight="1" x14ac:dyDescent="0.25">
      <c r="A34" s="456" t="s">
        <v>565</v>
      </c>
      <c r="B34" s="456"/>
      <c r="C34" s="456"/>
      <c r="D34" s="456"/>
      <c r="E34" s="456"/>
      <c r="F34" s="456"/>
      <c r="G34" s="456"/>
    </row>
    <row r="36" spans="1:7" ht="14.1" customHeight="1" x14ac:dyDescent="0.25">
      <c r="B36" s="48"/>
      <c r="C36" s="48"/>
      <c r="D36" s="48"/>
      <c r="E36" s="48"/>
      <c r="F36" s="48"/>
    </row>
    <row r="37" spans="1:7" ht="14.1" customHeight="1" x14ac:dyDescent="0.25">
      <c r="B37" s="48"/>
      <c r="C37" s="48"/>
      <c r="D37" s="48"/>
      <c r="E37" s="48"/>
      <c r="F37" s="48"/>
    </row>
    <row r="38" spans="1:7" ht="14.1" customHeight="1" x14ac:dyDescent="0.25">
      <c r="B38" s="48"/>
      <c r="C38" s="48"/>
      <c r="D38" s="48"/>
      <c r="E38" s="48"/>
      <c r="F38" s="48"/>
    </row>
    <row r="39" spans="1:7" ht="14.1" customHeight="1" x14ac:dyDescent="0.25">
      <c r="B39" s="48"/>
      <c r="C39" s="48"/>
      <c r="D39" s="48"/>
      <c r="E39" s="48"/>
      <c r="F39" s="48"/>
    </row>
    <row r="40" spans="1:7" ht="14.1" customHeight="1" x14ac:dyDescent="0.25">
      <c r="B40" s="48"/>
      <c r="C40" s="48"/>
      <c r="D40" s="48"/>
      <c r="E40" s="48"/>
      <c r="F40" s="48"/>
    </row>
    <row r="41" spans="1:7" ht="14.1" customHeight="1" x14ac:dyDescent="0.25">
      <c r="B41" s="47"/>
      <c r="C41" s="47"/>
      <c r="D41" s="47"/>
      <c r="E41" s="47"/>
      <c r="F41" s="47"/>
    </row>
    <row r="42" spans="1:7" ht="14.1" customHeight="1" x14ac:dyDescent="0.25">
      <c r="B42" s="48"/>
      <c r="C42" s="48"/>
      <c r="D42" s="48"/>
      <c r="E42" s="48"/>
      <c r="F42" s="48"/>
    </row>
    <row r="43" spans="1:7" ht="14.1" customHeight="1" x14ac:dyDescent="0.25">
      <c r="B43" s="48"/>
      <c r="C43" s="48"/>
      <c r="D43" s="48"/>
      <c r="E43" s="48"/>
      <c r="F43" s="48"/>
    </row>
    <row r="44" spans="1:7" ht="14.1" customHeight="1" x14ac:dyDescent="0.25">
      <c r="B44" s="48"/>
      <c r="C44" s="48"/>
      <c r="D44" s="48"/>
      <c r="E44" s="48"/>
      <c r="F44" s="48"/>
    </row>
    <row r="45" spans="1:7" ht="14.1" customHeight="1" x14ac:dyDescent="0.25">
      <c r="B45" s="48"/>
      <c r="C45" s="48"/>
      <c r="D45" s="48"/>
      <c r="E45" s="48"/>
      <c r="F45" s="48"/>
    </row>
    <row r="46" spans="1:7" ht="14.1" customHeight="1" x14ac:dyDescent="0.25">
      <c r="B46" s="47"/>
      <c r="C46" s="47"/>
      <c r="D46" s="47"/>
      <c r="E46" s="47"/>
      <c r="F46" s="47"/>
    </row>
    <row r="47" spans="1:7" ht="14.1" customHeight="1" x14ac:dyDescent="0.25">
      <c r="B47" s="47"/>
      <c r="C47" s="47"/>
      <c r="D47" s="47"/>
      <c r="E47" s="47"/>
      <c r="F47" s="47"/>
    </row>
    <row r="48" spans="1:7" ht="14.1" customHeight="1" x14ac:dyDescent="0.25">
      <c r="B48" s="48"/>
      <c r="C48" s="48"/>
      <c r="D48" s="48"/>
      <c r="E48" s="48"/>
      <c r="F48" s="48"/>
    </row>
    <row r="49" spans="2:6" ht="14.1" customHeight="1" x14ac:dyDescent="0.25">
      <c r="B49" s="48"/>
      <c r="C49" s="48"/>
      <c r="D49" s="48"/>
      <c r="E49" s="48"/>
      <c r="F49" s="48"/>
    </row>
    <row r="50" spans="2:6" ht="14.1" customHeight="1" x14ac:dyDescent="0.25">
      <c r="B50" s="48"/>
      <c r="C50" s="48"/>
      <c r="D50" s="48"/>
      <c r="E50" s="48"/>
      <c r="F50" s="48"/>
    </row>
    <row r="51" spans="2:6" ht="14.1" customHeight="1" x14ac:dyDescent="0.25">
      <c r="B51" s="48"/>
      <c r="C51" s="48"/>
      <c r="D51" s="48"/>
      <c r="E51" s="48"/>
      <c r="F51" s="48"/>
    </row>
    <row r="52" spans="2:6" ht="14.1" customHeight="1" x14ac:dyDescent="0.25">
      <c r="B52" s="48"/>
      <c r="C52" s="48"/>
      <c r="D52" s="48"/>
      <c r="E52" s="48"/>
      <c r="F52" s="48"/>
    </row>
    <row r="53" spans="2:6" ht="14.1" customHeight="1" x14ac:dyDescent="0.25">
      <c r="B53" s="48"/>
      <c r="C53" s="48"/>
      <c r="D53" s="48"/>
      <c r="E53" s="48"/>
      <c r="F53" s="48"/>
    </row>
    <row r="54" spans="2:6" ht="14.1" customHeight="1" x14ac:dyDescent="0.25">
      <c r="B54" s="48"/>
      <c r="C54" s="48"/>
      <c r="D54" s="48"/>
      <c r="E54" s="48"/>
      <c r="F54" s="48"/>
    </row>
    <row r="55" spans="2:6" ht="14.1" customHeight="1" x14ac:dyDescent="0.25">
      <c r="B55" s="48"/>
      <c r="C55" s="48"/>
      <c r="D55" s="48"/>
      <c r="E55" s="48"/>
      <c r="F55" s="48"/>
    </row>
    <row r="56" spans="2:6" ht="14.1" customHeight="1" x14ac:dyDescent="0.25">
      <c r="B56" s="47"/>
      <c r="C56" s="47"/>
      <c r="D56" s="47"/>
      <c r="E56" s="47"/>
      <c r="F56" s="47"/>
    </row>
    <row r="57" spans="2:6" ht="14.1" customHeight="1" x14ac:dyDescent="0.25">
      <c r="B57" s="47"/>
      <c r="C57" s="47"/>
      <c r="D57" s="47"/>
      <c r="E57" s="47"/>
      <c r="F57" s="47"/>
    </row>
  </sheetData>
  <mergeCells count="4">
    <mergeCell ref="A2:G2"/>
    <mergeCell ref="A3:G3"/>
    <mergeCell ref="A34:G34"/>
    <mergeCell ref="A1:G1"/>
  </mergeCells>
  <printOptions horizontalCentered="1"/>
  <pageMargins left="0.25" right="0.25" top="0.75" bottom="0.75" header="0.3" footer="0.3"/>
  <pageSetup paperSize="9" orientation="portrait" cellComments="atEnd" r:id="rId1"/>
  <headerFooter alignWithMargins="0">
    <oddFooter>&amp;R&amp;A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Normal="100" workbookViewId="0">
      <selection activeCell="B24" sqref="B24:F24"/>
    </sheetView>
  </sheetViews>
  <sheetFormatPr defaultColWidth="58.28515625" defaultRowHeight="14.1" customHeight="1" x14ac:dyDescent="0.2"/>
  <cols>
    <col min="1" max="1" width="29" style="1" customWidth="1"/>
    <col min="2" max="6" width="13.7109375" style="1" customWidth="1"/>
    <col min="7" max="8" width="1" style="1" customWidth="1"/>
    <col min="9" max="31" width="15.7109375" style="1" customWidth="1"/>
    <col min="32" max="16384" width="58.28515625" style="1"/>
  </cols>
  <sheetData>
    <row r="1" spans="1:6" ht="14.1" customHeight="1" thickBot="1" x14ac:dyDescent="0.25">
      <c r="A1" s="462" t="s">
        <v>517</v>
      </c>
      <c r="B1" s="462"/>
      <c r="C1" s="462"/>
      <c r="D1" s="462"/>
      <c r="E1" s="462"/>
      <c r="F1" s="462"/>
    </row>
    <row r="2" spans="1:6" ht="14.1" customHeight="1" x14ac:dyDescent="0.2">
      <c r="A2" s="463" t="s">
        <v>576</v>
      </c>
      <c r="B2" s="463"/>
      <c r="C2" s="463"/>
      <c r="D2" s="463"/>
      <c r="E2" s="463"/>
      <c r="F2" s="463"/>
    </row>
    <row r="3" spans="1:6" ht="14.1" customHeight="1" x14ac:dyDescent="0.2">
      <c r="A3" s="464" t="s">
        <v>20</v>
      </c>
      <c r="B3" s="464"/>
      <c r="C3" s="464"/>
      <c r="D3" s="464"/>
      <c r="E3" s="464"/>
      <c r="F3" s="464"/>
    </row>
    <row r="4" spans="1:6" s="6" customFormat="1" ht="15" customHeight="1" x14ac:dyDescent="0.25">
      <c r="A4" s="8" t="s">
        <v>2</v>
      </c>
      <c r="B4" s="8" t="s">
        <v>5</v>
      </c>
      <c r="C4" s="8" t="s">
        <v>4</v>
      </c>
      <c r="D4" s="8" t="s">
        <v>3</v>
      </c>
      <c r="E4" s="8" t="s">
        <v>0</v>
      </c>
      <c r="F4" s="8" t="s">
        <v>1</v>
      </c>
    </row>
    <row r="5" spans="1:6" s="6" customFormat="1" ht="3.95" customHeight="1" x14ac:dyDescent="0.25">
      <c r="A5" s="7"/>
      <c r="B5" s="7"/>
      <c r="C5" s="7"/>
      <c r="D5" s="7"/>
      <c r="E5" s="7"/>
      <c r="F5" s="7"/>
    </row>
    <row r="6" spans="1:6" ht="15" customHeight="1" x14ac:dyDescent="0.2">
      <c r="A6" s="5"/>
      <c r="B6" s="465" t="s">
        <v>19</v>
      </c>
      <c r="C6" s="465"/>
      <c r="D6" s="465"/>
      <c r="E6" s="465"/>
      <c r="F6" s="465"/>
    </row>
    <row r="7" spans="1:6" ht="14.1" customHeight="1" x14ac:dyDescent="0.2">
      <c r="A7" s="9" t="s">
        <v>8</v>
      </c>
      <c r="B7" s="363">
        <v>8.2664030025932682</v>
      </c>
      <c r="C7" s="363">
        <v>9.6805666369263221</v>
      </c>
      <c r="D7" s="363">
        <v>10.803561789216424</v>
      </c>
      <c r="E7" s="363">
        <v>11.900785126537965</v>
      </c>
      <c r="F7" s="363">
        <v>9.6145870274352188</v>
      </c>
    </row>
    <row r="8" spans="1:6" ht="14.1" customHeight="1" x14ac:dyDescent="0.2">
      <c r="A8" s="5"/>
      <c r="B8" s="465" t="s">
        <v>16</v>
      </c>
      <c r="C8" s="465"/>
      <c r="D8" s="465"/>
      <c r="E8" s="465"/>
      <c r="F8" s="465"/>
    </row>
    <row r="9" spans="1:6" ht="14.1" customHeight="1" x14ac:dyDescent="0.2">
      <c r="A9" s="9" t="s">
        <v>10</v>
      </c>
      <c r="B9" s="363">
        <v>6.3294382952831203</v>
      </c>
      <c r="C9" s="363">
        <v>6.6977760185656434</v>
      </c>
      <c r="D9" s="363">
        <v>7.0643137875948465</v>
      </c>
      <c r="E9" s="363">
        <v>7.4145079233185376</v>
      </c>
      <c r="F9" s="363">
        <v>6.6721383968256447</v>
      </c>
    </row>
    <row r="10" spans="1:6" ht="14.1" customHeight="1" x14ac:dyDescent="0.2">
      <c r="A10" s="10" t="s">
        <v>7</v>
      </c>
      <c r="B10" s="364">
        <v>8.6453516997587165</v>
      </c>
      <c r="C10" s="364">
        <v>8.1836415367304252</v>
      </c>
      <c r="D10" s="364">
        <v>14.014501232684943</v>
      </c>
      <c r="E10" s="364">
        <v>10.294350530448149</v>
      </c>
      <c r="F10" s="364">
        <v>9.9948865040618298</v>
      </c>
    </row>
    <row r="11" spans="1:6" ht="14.1" customHeight="1" x14ac:dyDescent="0.2">
      <c r="A11" s="9" t="s">
        <v>6</v>
      </c>
      <c r="B11" s="363">
        <v>9.4361109563497205</v>
      </c>
      <c r="C11" s="363">
        <v>12.550816898896164</v>
      </c>
      <c r="D11" s="363">
        <v>11.745903029316382</v>
      </c>
      <c r="E11" s="363">
        <v>14.483829473878657</v>
      </c>
      <c r="F11" s="363">
        <v>11.387695880296773</v>
      </c>
    </row>
    <row r="12" spans="1:6" ht="15" customHeight="1" x14ac:dyDescent="0.2">
      <c r="A12" s="5"/>
      <c r="B12" s="465" t="s">
        <v>17</v>
      </c>
      <c r="C12" s="465"/>
      <c r="D12" s="465"/>
      <c r="E12" s="465"/>
      <c r="F12" s="465"/>
    </row>
    <row r="13" spans="1:6" ht="14.1" customHeight="1" x14ac:dyDescent="0.2">
      <c r="A13" s="9" t="s">
        <v>18</v>
      </c>
      <c r="B13" s="363">
        <v>17.541717545791457</v>
      </c>
      <c r="C13" s="363">
        <v>19.654236011276854</v>
      </c>
      <c r="D13" s="363">
        <v>19.145400492959901</v>
      </c>
      <c r="E13" s="363">
        <v>13.764830572730116</v>
      </c>
      <c r="F13" s="363">
        <v>18.062198320692762</v>
      </c>
    </row>
    <row r="14" spans="1:6" ht="14.1" customHeight="1" x14ac:dyDescent="0.2">
      <c r="A14" s="10" t="s">
        <v>14</v>
      </c>
      <c r="B14" s="364">
        <v>7.5891232751710485</v>
      </c>
      <c r="C14" s="364">
        <v>8.5822744863014844</v>
      </c>
      <c r="D14" s="364">
        <v>10.220595879064492</v>
      </c>
      <c r="E14" s="364">
        <v>11.729743364614828</v>
      </c>
      <c r="F14" s="364">
        <v>8.9017808864992816</v>
      </c>
    </row>
    <row r="15" spans="1:6" ht="15" customHeight="1" x14ac:dyDescent="0.2">
      <c r="A15" s="5"/>
      <c r="B15" s="465" t="s">
        <v>580</v>
      </c>
      <c r="C15" s="465"/>
      <c r="D15" s="465"/>
      <c r="E15" s="465"/>
      <c r="F15" s="465"/>
    </row>
    <row r="16" spans="1:6" ht="14.1" customHeight="1" x14ac:dyDescent="0.2">
      <c r="A16" s="9" t="s">
        <v>8</v>
      </c>
      <c r="B16" s="363">
        <v>19.17336023444264</v>
      </c>
      <c r="C16" s="363">
        <v>20.437705148055095</v>
      </c>
      <c r="D16" s="363">
        <v>20.462597333309379</v>
      </c>
      <c r="E16" s="363">
        <v>27.535537226890273</v>
      </c>
      <c r="F16" s="363">
        <v>20.78663609102404</v>
      </c>
    </row>
    <row r="17" spans="1:6" ht="15" customHeight="1" x14ac:dyDescent="0.2">
      <c r="A17" s="5"/>
      <c r="B17" s="465" t="s">
        <v>16</v>
      </c>
      <c r="C17" s="465"/>
      <c r="D17" s="465"/>
      <c r="E17" s="465"/>
      <c r="F17" s="465"/>
    </row>
    <row r="18" spans="1:6" ht="14.1" customHeight="1" x14ac:dyDescent="0.2">
      <c r="A18" s="9" t="s">
        <v>10</v>
      </c>
      <c r="B18" s="363">
        <v>27.468282621743366</v>
      </c>
      <c r="C18" s="363">
        <v>23.81883221272621</v>
      </c>
      <c r="D18" s="363">
        <v>26.85764539214388</v>
      </c>
      <c r="E18" s="363">
        <v>29.252255969249219</v>
      </c>
      <c r="F18" s="363">
        <v>26.348036671401953</v>
      </c>
    </row>
    <row r="19" spans="1:6" ht="14.1" customHeight="1" x14ac:dyDescent="0.2">
      <c r="A19" s="10" t="s">
        <v>7</v>
      </c>
      <c r="B19" s="364">
        <v>13.029279467252438</v>
      </c>
      <c r="C19" s="364">
        <v>20.163265440755033</v>
      </c>
      <c r="D19" s="364">
        <v>18.222594846929514</v>
      </c>
      <c r="E19" s="364">
        <v>23.853209076075686</v>
      </c>
      <c r="F19" s="364">
        <v>17.346510619131081</v>
      </c>
    </row>
    <row r="20" spans="1:6" ht="14.1" customHeight="1" x14ac:dyDescent="0.2">
      <c r="A20" s="9" t="s">
        <v>6</v>
      </c>
      <c r="B20" s="363">
        <v>16.814122067177749</v>
      </c>
      <c r="C20" s="363">
        <v>19.502433951822194</v>
      </c>
      <c r="D20" s="363">
        <v>19.580580323302215</v>
      </c>
      <c r="E20" s="363">
        <v>28.609206297803937</v>
      </c>
      <c r="F20" s="363">
        <v>19.651869594741992</v>
      </c>
    </row>
    <row r="21" spans="1:6" ht="15" customHeight="1" x14ac:dyDescent="0.2">
      <c r="A21" s="5"/>
      <c r="B21" s="465" t="s">
        <v>17</v>
      </c>
      <c r="C21" s="465"/>
      <c r="D21" s="465"/>
      <c r="E21" s="465"/>
      <c r="F21" s="465"/>
    </row>
    <row r="22" spans="1:6" ht="14.1" customHeight="1" x14ac:dyDescent="0.2">
      <c r="A22" s="9" t="s">
        <v>18</v>
      </c>
      <c r="B22" s="363">
        <v>22.47263808720362</v>
      </c>
      <c r="C22" s="363">
        <v>20.023943517164742</v>
      </c>
      <c r="D22" s="363">
        <v>27.813124678545702</v>
      </c>
      <c r="E22" s="363">
        <v>30.034553649855855</v>
      </c>
      <c r="F22" s="363">
        <v>23.545033512971191</v>
      </c>
    </row>
    <row r="23" spans="1:6" ht="14.1" customHeight="1" x14ac:dyDescent="0.2">
      <c r="A23" s="10" t="s">
        <v>14</v>
      </c>
      <c r="B23" s="364">
        <v>18.932448296157293</v>
      </c>
      <c r="C23" s="364">
        <v>20.483268233653789</v>
      </c>
      <c r="D23" s="364">
        <v>19.948908802986999</v>
      </c>
      <c r="E23" s="364">
        <v>27.30623156648803</v>
      </c>
      <c r="F23" s="364">
        <v>20.553883594105162</v>
      </c>
    </row>
    <row r="24" spans="1:6" ht="15" customHeight="1" x14ac:dyDescent="0.2">
      <c r="A24" s="5"/>
      <c r="B24" s="465" t="s">
        <v>583</v>
      </c>
      <c r="C24" s="465"/>
      <c r="D24" s="465"/>
      <c r="E24" s="465"/>
      <c r="F24" s="465"/>
    </row>
    <row r="25" spans="1:6" ht="14.1" customHeight="1" x14ac:dyDescent="0.2">
      <c r="A25" s="9" t="s">
        <v>8</v>
      </c>
      <c r="B25" s="363">
        <v>19.977699370874817</v>
      </c>
      <c r="C25" s="363">
        <v>27.354941765522568</v>
      </c>
      <c r="D25" s="363">
        <v>19.569741528906668</v>
      </c>
      <c r="E25" s="363">
        <v>36.308740293346901</v>
      </c>
      <c r="F25" s="363">
        <v>23.176451379281364</v>
      </c>
    </row>
    <row r="26" spans="1:6" ht="15" customHeight="1" x14ac:dyDescent="0.2">
      <c r="A26" s="5"/>
      <c r="B26" s="465" t="s">
        <v>16</v>
      </c>
      <c r="C26" s="465"/>
      <c r="D26" s="465"/>
      <c r="E26" s="465"/>
      <c r="F26" s="465"/>
    </row>
    <row r="27" spans="1:6" ht="14.1" customHeight="1" x14ac:dyDescent="0.2">
      <c r="A27" s="9" t="s">
        <v>10</v>
      </c>
      <c r="B27" s="363">
        <v>30.558185381251018</v>
      </c>
      <c r="C27" s="363">
        <v>26.991458428020891</v>
      </c>
      <c r="D27" s="363">
        <v>25.881510800859203</v>
      </c>
      <c r="E27" s="363">
        <v>30.347450673884225</v>
      </c>
      <c r="F27" s="363">
        <v>28.479041049334818</v>
      </c>
    </row>
    <row r="28" spans="1:6" ht="14.1" customHeight="1" x14ac:dyDescent="0.2">
      <c r="A28" s="10" t="s">
        <v>7</v>
      </c>
      <c r="B28" s="364">
        <v>39.425882274306169</v>
      </c>
      <c r="C28" s="364">
        <v>42.404254721744181</v>
      </c>
      <c r="D28" s="364">
        <v>40.464262013189121</v>
      </c>
      <c r="E28" s="364">
        <v>48.832924161088798</v>
      </c>
      <c r="F28" s="364">
        <v>41.97988609113257</v>
      </c>
    </row>
    <row r="29" spans="1:6" ht="14.1" customHeight="1" x14ac:dyDescent="0.2">
      <c r="A29" s="9" t="s">
        <v>6</v>
      </c>
      <c r="B29" s="363">
        <v>15.442935378915488</v>
      </c>
      <c r="C29" s="363">
        <v>28.045334160211237</v>
      </c>
      <c r="D29" s="363">
        <v>20.524987468571613</v>
      </c>
      <c r="E29" s="363">
        <v>38.597646222257893</v>
      </c>
      <c r="F29" s="363">
        <v>21.194986212852527</v>
      </c>
    </row>
    <row r="30" spans="1:6" ht="15" customHeight="1" x14ac:dyDescent="0.2">
      <c r="A30" s="5"/>
      <c r="B30" s="465" t="s">
        <v>17</v>
      </c>
      <c r="C30" s="465"/>
      <c r="D30" s="465"/>
      <c r="E30" s="465"/>
      <c r="F30" s="465"/>
    </row>
    <row r="31" spans="1:6" ht="14.1" customHeight="1" x14ac:dyDescent="0.2">
      <c r="A31" s="9" t="s">
        <v>18</v>
      </c>
      <c r="B31" s="363">
        <v>49.289045999395256</v>
      </c>
      <c r="C31" s="363">
        <v>41.129642684190756</v>
      </c>
      <c r="D31" s="363">
        <v>57.503224235973761</v>
      </c>
      <c r="E31" s="363">
        <v>57.5306221274517</v>
      </c>
      <c r="F31" s="363">
        <v>49.432385587708602</v>
      </c>
    </row>
    <row r="32" spans="1:6" ht="14.1" customHeight="1" x14ac:dyDescent="0.2">
      <c r="A32" s="10" t="s">
        <v>14</v>
      </c>
      <c r="B32" s="364">
        <v>18.86983472038985</v>
      </c>
      <c r="C32" s="364">
        <v>26.48051987652229</v>
      </c>
      <c r="D32" s="364">
        <v>18.339706664888073</v>
      </c>
      <c r="E32" s="364">
        <v>34.913520362509068</v>
      </c>
      <c r="F32" s="364">
        <v>21.998467310439679</v>
      </c>
    </row>
    <row r="33" spans="1:6" ht="6" customHeight="1" thickBot="1" x14ac:dyDescent="0.25">
      <c r="A33" s="4"/>
      <c r="B33" s="3"/>
      <c r="C33" s="3"/>
      <c r="D33" s="3"/>
      <c r="E33" s="3"/>
      <c r="F33" s="3"/>
    </row>
    <row r="34" spans="1:6" ht="57.75" customHeight="1" x14ac:dyDescent="0.2">
      <c r="A34" s="485" t="s">
        <v>574</v>
      </c>
      <c r="B34" s="485"/>
      <c r="C34" s="485"/>
      <c r="D34" s="485"/>
      <c r="E34" s="485"/>
      <c r="F34" s="485"/>
    </row>
    <row r="35" spans="1:6" ht="14.1" customHeight="1" x14ac:dyDescent="0.2">
      <c r="B35" s="2"/>
      <c r="C35" s="2"/>
      <c r="D35" s="2"/>
      <c r="E35" s="2"/>
      <c r="F35" s="2"/>
    </row>
  </sheetData>
  <mergeCells count="13">
    <mergeCell ref="B15:F15"/>
    <mergeCell ref="A34:F34"/>
    <mergeCell ref="B17:F17"/>
    <mergeCell ref="B21:F21"/>
    <mergeCell ref="B24:F24"/>
    <mergeCell ref="B26:F26"/>
    <mergeCell ref="B30:F30"/>
    <mergeCell ref="B12:F12"/>
    <mergeCell ref="A1:F1"/>
    <mergeCell ref="A2:F2"/>
    <mergeCell ref="A3:F3"/>
    <mergeCell ref="B6:F6"/>
    <mergeCell ref="B8:F8"/>
  </mergeCells>
  <pageMargins left="0.25" right="0.25" top="0.75" bottom="0.75" header="0.3" footer="0.3"/>
  <pageSetup paperSize="9" orientation="portrait" cellComments="atEnd" r:id="rId1"/>
  <headerFooter alignWithMargins="0">
    <oddFooter>&amp;R&amp;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zoomScaleNormal="100" workbookViewId="0">
      <selection activeCell="J25" sqref="J25"/>
    </sheetView>
  </sheetViews>
  <sheetFormatPr defaultColWidth="43.140625" defaultRowHeight="11.25" x14ac:dyDescent="0.25"/>
  <cols>
    <col min="1" max="1" width="30.7109375" style="46" customWidth="1"/>
    <col min="2" max="5" width="16.7109375" style="46" customWidth="1"/>
    <col min="6" max="7" width="1" style="46" customWidth="1"/>
    <col min="8" max="10" width="17.28515625" style="46" customWidth="1"/>
    <col min="11" max="16384" width="43.140625" style="46"/>
  </cols>
  <sheetData>
    <row r="1" spans="1:7" ht="13.5" customHeight="1" thickBot="1" x14ac:dyDescent="0.3">
      <c r="A1" s="457" t="s">
        <v>515</v>
      </c>
      <c r="B1" s="457"/>
      <c r="C1" s="457"/>
      <c r="D1" s="457"/>
      <c r="E1" s="457"/>
    </row>
    <row r="2" spans="1:7" ht="14.1" customHeight="1" x14ac:dyDescent="0.25">
      <c r="A2" s="454" t="s">
        <v>423</v>
      </c>
      <c r="B2" s="454"/>
      <c r="C2" s="454"/>
      <c r="D2" s="454"/>
      <c r="E2" s="454"/>
    </row>
    <row r="3" spans="1:7" ht="14.1" customHeight="1" x14ac:dyDescent="0.25">
      <c r="A3" s="455" t="s">
        <v>397</v>
      </c>
      <c r="B3" s="455"/>
      <c r="C3" s="455"/>
      <c r="D3" s="455"/>
      <c r="E3" s="455"/>
    </row>
    <row r="4" spans="1:7" ht="18" customHeight="1" x14ac:dyDescent="0.25">
      <c r="A4" s="266" t="s">
        <v>67</v>
      </c>
      <c r="B4" s="266" t="s">
        <v>422</v>
      </c>
      <c r="C4" s="266" t="s">
        <v>7</v>
      </c>
      <c r="D4" s="266" t="s">
        <v>6</v>
      </c>
      <c r="E4" s="266" t="s">
        <v>421</v>
      </c>
    </row>
    <row r="5" spans="1:7" ht="3.95" customHeight="1" x14ac:dyDescent="0.25">
      <c r="A5" s="54"/>
      <c r="B5" s="54"/>
      <c r="C5" s="54"/>
      <c r="D5" s="54"/>
      <c r="E5" s="54"/>
    </row>
    <row r="6" spans="1:7" ht="14.1" customHeight="1" x14ac:dyDescent="0.2">
      <c r="A6" s="53" t="s">
        <v>64</v>
      </c>
      <c r="B6" s="274">
        <v>29.32935772537877</v>
      </c>
      <c r="C6" s="274">
        <v>4.3306935280910785</v>
      </c>
      <c r="D6" s="274">
        <v>13.622921020929969</v>
      </c>
      <c r="E6" s="274">
        <v>16.315583873422845</v>
      </c>
      <c r="F6" s="272"/>
      <c r="G6" s="271"/>
    </row>
    <row r="7" spans="1:7" ht="14.1" customHeight="1" x14ac:dyDescent="0.2">
      <c r="A7" s="46" t="s">
        <v>240</v>
      </c>
      <c r="B7" s="273">
        <v>20.232770680851342</v>
      </c>
      <c r="C7" s="273">
        <v>6.5332959774960564</v>
      </c>
      <c r="D7" s="273">
        <v>9.622692770668607</v>
      </c>
      <c r="E7" s="273">
        <v>5.2281657024677353</v>
      </c>
      <c r="F7" s="272"/>
      <c r="G7" s="271"/>
    </row>
    <row r="8" spans="1:7" ht="14.1" customHeight="1" x14ac:dyDescent="0.2">
      <c r="A8" s="53" t="s">
        <v>63</v>
      </c>
      <c r="B8" s="274">
        <v>1.7250865094433632</v>
      </c>
      <c r="C8" s="274">
        <v>-0.5854043601510317</v>
      </c>
      <c r="D8" s="274">
        <v>3.2993432616196916</v>
      </c>
      <c r="E8" s="274">
        <v>2.2676682776477497</v>
      </c>
      <c r="F8" s="272"/>
      <c r="G8" s="271"/>
    </row>
    <row r="9" spans="1:7" ht="14.1" customHeight="1" x14ac:dyDescent="0.2">
      <c r="A9" s="46" t="s">
        <v>62</v>
      </c>
      <c r="B9" s="273">
        <v>6.0078210383652131</v>
      </c>
      <c r="C9" s="273">
        <v>3.6896934188842323</v>
      </c>
      <c r="D9" s="273">
        <v>5.3146892881857477</v>
      </c>
      <c r="E9" s="273">
        <v>5.2422602218031189</v>
      </c>
      <c r="F9" s="272"/>
      <c r="G9" s="271"/>
    </row>
    <row r="10" spans="1:7" s="51" customFormat="1" ht="14.1" customHeight="1" x14ac:dyDescent="0.25">
      <c r="A10" s="176" t="s">
        <v>5</v>
      </c>
      <c r="B10" s="270">
        <v>7.3723861164128879</v>
      </c>
      <c r="C10" s="270">
        <v>0.58102372411328318</v>
      </c>
      <c r="D10" s="270">
        <v>5.3468421689730317</v>
      </c>
      <c r="E10" s="270">
        <v>5.0943045084933081</v>
      </c>
      <c r="F10" s="268"/>
      <c r="G10" s="267"/>
    </row>
    <row r="11" spans="1:7" s="51" customFormat="1" ht="14.1" customHeight="1" x14ac:dyDescent="0.2">
      <c r="A11" s="46" t="s">
        <v>420</v>
      </c>
      <c r="B11" s="273">
        <v>2.5669931970718984</v>
      </c>
      <c r="C11" s="273">
        <v>0.29011659554192271</v>
      </c>
      <c r="D11" s="273">
        <v>8.6419137256889869</v>
      </c>
      <c r="E11" s="273">
        <v>4.0622194531584777</v>
      </c>
      <c r="F11" s="272"/>
      <c r="G11" s="271"/>
    </row>
    <row r="12" spans="1:7" ht="14.1" customHeight="1" x14ac:dyDescent="0.2">
      <c r="A12" s="276" t="s">
        <v>61</v>
      </c>
      <c r="B12" s="274">
        <v>-4.0376400211182499</v>
      </c>
      <c r="C12" s="274">
        <v>3.5996597754188064</v>
      </c>
      <c r="D12" s="274">
        <v>7.6908253002400784</v>
      </c>
      <c r="E12" s="274">
        <v>3.6900526323448091</v>
      </c>
      <c r="F12" s="272"/>
      <c r="G12" s="271"/>
    </row>
    <row r="13" spans="1:7" ht="14.1" customHeight="1" x14ac:dyDescent="0.2">
      <c r="A13" s="275" t="s">
        <v>60</v>
      </c>
      <c r="B13" s="273">
        <v>8.8563930755686915</v>
      </c>
      <c r="C13" s="273">
        <v>-3.376022910235954</v>
      </c>
      <c r="D13" s="273">
        <v>9.8132964917874155</v>
      </c>
      <c r="E13" s="273">
        <v>4.5077045382583725</v>
      </c>
      <c r="F13" s="272"/>
      <c r="G13" s="271"/>
    </row>
    <row r="14" spans="1:7" ht="14.1" customHeight="1" x14ac:dyDescent="0.2">
      <c r="A14" s="53" t="s">
        <v>59</v>
      </c>
      <c r="B14" s="274">
        <v>3.4394228575708174</v>
      </c>
      <c r="C14" s="274">
        <v>1.9491774631264391</v>
      </c>
      <c r="D14" s="274">
        <v>5.6687085005216575</v>
      </c>
      <c r="E14" s="274">
        <v>4.1394762178954103</v>
      </c>
      <c r="F14" s="272"/>
      <c r="G14" s="271"/>
    </row>
    <row r="15" spans="1:7" ht="14.1" customHeight="1" x14ac:dyDescent="0.2">
      <c r="A15" s="46" t="s">
        <v>58</v>
      </c>
      <c r="B15" s="273">
        <v>16.241587549471536</v>
      </c>
      <c r="C15" s="273">
        <v>3.0455495419059231</v>
      </c>
      <c r="D15" s="273">
        <v>6.4902604206239944</v>
      </c>
      <c r="E15" s="273">
        <v>10.244193434298365</v>
      </c>
      <c r="F15" s="272"/>
      <c r="G15" s="271"/>
    </row>
    <row r="16" spans="1:7" s="51" customFormat="1" ht="14.1" customHeight="1" x14ac:dyDescent="0.2">
      <c r="A16" s="53" t="s">
        <v>57</v>
      </c>
      <c r="B16" s="274">
        <v>3.8192602416671662</v>
      </c>
      <c r="C16" s="274">
        <v>0.76831974401216918</v>
      </c>
      <c r="D16" s="274">
        <v>3.3852181113324775</v>
      </c>
      <c r="E16" s="274">
        <v>2.880505762186969</v>
      </c>
      <c r="F16" s="272"/>
      <c r="G16" s="271"/>
    </row>
    <row r="17" spans="1:7" s="51" customFormat="1" ht="14.1" customHeight="1" x14ac:dyDescent="0.25">
      <c r="A17" s="51" t="s">
        <v>4</v>
      </c>
      <c r="B17" s="269">
        <v>4.8861343167217575</v>
      </c>
      <c r="C17" s="269">
        <v>1.2501889251556486</v>
      </c>
      <c r="D17" s="269">
        <v>5.2748841649242317</v>
      </c>
      <c r="E17" s="269">
        <v>4.0999999999999996</v>
      </c>
      <c r="F17" s="268"/>
      <c r="G17" s="267"/>
    </row>
    <row r="18" spans="1:7" ht="14.1" customHeight="1" x14ac:dyDescent="0.2">
      <c r="A18" s="53" t="s">
        <v>56</v>
      </c>
      <c r="B18" s="274">
        <v>7.0988055836356923</v>
      </c>
      <c r="C18" s="274">
        <v>2.7492697526349197</v>
      </c>
      <c r="D18" s="274">
        <v>4.3364798713737551</v>
      </c>
      <c r="E18" s="274">
        <v>4.8233564981896349</v>
      </c>
      <c r="F18" s="272"/>
      <c r="G18" s="271"/>
    </row>
    <row r="19" spans="1:7" ht="14.1" customHeight="1" x14ac:dyDescent="0.2">
      <c r="A19" s="46" t="s">
        <v>55</v>
      </c>
      <c r="B19" s="273">
        <v>5.9753317319500843</v>
      </c>
      <c r="C19" s="273">
        <v>5.1349901858384284</v>
      </c>
      <c r="D19" s="273">
        <v>9.3942547548072639</v>
      </c>
      <c r="E19" s="273">
        <v>7.273933089096829</v>
      </c>
      <c r="F19" s="272"/>
      <c r="G19" s="271"/>
    </row>
    <row r="20" spans="1:7" ht="14.1" customHeight="1" x14ac:dyDescent="0.2">
      <c r="A20" s="53" t="s">
        <v>54</v>
      </c>
      <c r="B20" s="274">
        <v>-1.6192179721037259</v>
      </c>
      <c r="C20" s="274">
        <v>1.7324976105006273</v>
      </c>
      <c r="D20" s="274">
        <v>9.4757062570480777</v>
      </c>
      <c r="E20" s="274">
        <v>3.5150825945577502</v>
      </c>
      <c r="F20" s="272"/>
      <c r="G20" s="271"/>
    </row>
    <row r="21" spans="1:7" s="51" customFormat="1" ht="14.1" customHeight="1" x14ac:dyDescent="0.2">
      <c r="A21" s="46" t="s">
        <v>53</v>
      </c>
      <c r="B21" s="273">
        <v>12.276064145818344</v>
      </c>
      <c r="C21" s="273">
        <v>-2.8686581913718867</v>
      </c>
      <c r="D21" s="273">
        <v>-7.3866475817436328</v>
      </c>
      <c r="E21" s="273">
        <v>-4.6563331718371685</v>
      </c>
      <c r="F21" s="272"/>
      <c r="G21" s="271"/>
    </row>
    <row r="22" spans="1:7" s="51" customFormat="1" ht="14.1" customHeight="1" x14ac:dyDescent="0.25">
      <c r="A22" s="176" t="s">
        <v>3</v>
      </c>
      <c r="B22" s="270">
        <v>6.4940417163780406</v>
      </c>
      <c r="C22" s="270">
        <v>-0.39078066644937515</v>
      </c>
      <c r="D22" s="270">
        <v>-2.1403616979018381</v>
      </c>
      <c r="E22" s="270">
        <v>-0.14988342315273018</v>
      </c>
      <c r="F22" s="268"/>
      <c r="G22" s="271"/>
    </row>
    <row r="23" spans="1:7" s="51" customFormat="1" ht="14.1" customHeight="1" x14ac:dyDescent="0.25">
      <c r="A23" s="51" t="s">
        <v>52</v>
      </c>
      <c r="B23" s="269">
        <v>6.3044491767163313</v>
      </c>
      <c r="C23" s="269">
        <v>0.46055846610517648</v>
      </c>
      <c r="D23" s="269">
        <v>3.0782583377011896</v>
      </c>
      <c r="E23" s="269">
        <v>3.3643851466723662</v>
      </c>
      <c r="F23" s="268"/>
      <c r="G23" s="267"/>
    </row>
    <row r="24" spans="1:7" ht="14.1" customHeight="1" x14ac:dyDescent="0.2">
      <c r="A24" s="53" t="s">
        <v>51</v>
      </c>
      <c r="B24" s="274">
        <v>2.172081786518798</v>
      </c>
      <c r="C24" s="274">
        <v>5.1538598430312277</v>
      </c>
      <c r="D24" s="274">
        <v>7.2078586897313501</v>
      </c>
      <c r="E24" s="274">
        <v>5.0578145440821842</v>
      </c>
      <c r="F24" s="272"/>
      <c r="G24" s="271"/>
    </row>
    <row r="25" spans="1:7" ht="14.1" customHeight="1" x14ac:dyDescent="0.2">
      <c r="A25" s="46" t="s">
        <v>50</v>
      </c>
      <c r="B25" s="273">
        <v>3.5561323845026971</v>
      </c>
      <c r="C25" s="273">
        <v>4.2509473148949262</v>
      </c>
      <c r="D25" s="273">
        <v>10.961397012043928</v>
      </c>
      <c r="E25" s="273">
        <v>6.5942727533122802</v>
      </c>
      <c r="F25" s="272"/>
      <c r="G25" s="271"/>
    </row>
    <row r="26" spans="1:7" ht="14.1" customHeight="1" x14ac:dyDescent="0.2">
      <c r="A26" s="53" t="s">
        <v>49</v>
      </c>
      <c r="B26" s="274">
        <v>12.705869478825571</v>
      </c>
      <c r="C26" s="274">
        <v>5.9815788907097156</v>
      </c>
      <c r="D26" s="274">
        <v>12.646715032291533</v>
      </c>
      <c r="E26" s="274">
        <v>11.532220012063199</v>
      </c>
      <c r="F26" s="272"/>
      <c r="G26" s="271"/>
    </row>
    <row r="27" spans="1:7" ht="14.1" customHeight="1" x14ac:dyDescent="0.2">
      <c r="A27" s="46" t="s">
        <v>48</v>
      </c>
      <c r="B27" s="273">
        <v>8.8690990651118629</v>
      </c>
      <c r="C27" s="273">
        <v>4.9167727446066234</v>
      </c>
      <c r="D27" s="273">
        <v>10.244042666515263</v>
      </c>
      <c r="E27" s="273">
        <v>8.3411859767226648</v>
      </c>
      <c r="F27" s="272"/>
      <c r="G27" s="271"/>
    </row>
    <row r="28" spans="1:7" ht="14.1" customHeight="1" x14ac:dyDescent="0.2">
      <c r="A28" s="53" t="s">
        <v>47</v>
      </c>
      <c r="B28" s="274">
        <v>10.276662385205238</v>
      </c>
      <c r="C28" s="274">
        <v>10.689771969614759</v>
      </c>
      <c r="D28" s="274">
        <v>8.054118806001199</v>
      </c>
      <c r="E28" s="274">
        <v>8.5971706673322537</v>
      </c>
      <c r="F28" s="272"/>
      <c r="G28" s="271"/>
    </row>
    <row r="29" spans="1:7" ht="14.1" customHeight="1" x14ac:dyDescent="0.2">
      <c r="A29" s="46" t="s">
        <v>46</v>
      </c>
      <c r="B29" s="273">
        <v>7.5218323362774564</v>
      </c>
      <c r="C29" s="273">
        <v>5.0512827399758375</v>
      </c>
      <c r="D29" s="273">
        <v>8.5013381003906208</v>
      </c>
      <c r="E29" s="273">
        <v>7.0354562212350702</v>
      </c>
      <c r="F29" s="272"/>
      <c r="G29" s="271"/>
    </row>
    <row r="30" spans="1:7" ht="14.1" customHeight="1" x14ac:dyDescent="0.2">
      <c r="A30" s="53" t="s">
        <v>45</v>
      </c>
      <c r="B30" s="274">
        <v>6.4320940019773731</v>
      </c>
      <c r="C30" s="274">
        <v>4.6083762909536308</v>
      </c>
      <c r="D30" s="274">
        <v>9.2220692198435437</v>
      </c>
      <c r="E30" s="274">
        <v>8.071236554857574</v>
      </c>
      <c r="F30" s="272"/>
      <c r="G30" s="271"/>
    </row>
    <row r="31" spans="1:7" s="51" customFormat="1" ht="14.1" customHeight="1" x14ac:dyDescent="0.2">
      <c r="A31" s="46" t="s">
        <v>44</v>
      </c>
      <c r="B31" s="273">
        <v>18.112380822428275</v>
      </c>
      <c r="C31" s="273">
        <v>4.4114031664606701</v>
      </c>
      <c r="D31" s="273">
        <v>9.9785756590123675</v>
      </c>
      <c r="E31" s="273">
        <v>8.4355976671325337</v>
      </c>
      <c r="F31" s="272"/>
      <c r="G31" s="271"/>
    </row>
    <row r="32" spans="1:7" s="51" customFormat="1" ht="14.1" customHeight="1" x14ac:dyDescent="0.25">
      <c r="A32" s="176" t="s">
        <v>0</v>
      </c>
      <c r="B32" s="270">
        <v>9.1962966951771854</v>
      </c>
      <c r="C32" s="270">
        <v>5.3504402509353843</v>
      </c>
      <c r="D32" s="270">
        <v>10.317357616785383</v>
      </c>
      <c r="E32" s="270">
        <v>8.7644043198181762</v>
      </c>
      <c r="F32" s="268"/>
      <c r="G32" s="267"/>
    </row>
    <row r="33" spans="1:11" ht="14.1" customHeight="1" x14ac:dyDescent="0.25">
      <c r="A33" s="51" t="s">
        <v>1</v>
      </c>
      <c r="B33" s="269">
        <v>6.659412209324711</v>
      </c>
      <c r="C33" s="269">
        <v>1.3135780512875783</v>
      </c>
      <c r="D33" s="269">
        <v>4.2121007039324088</v>
      </c>
      <c r="E33" s="269">
        <v>4.1795669488407405</v>
      </c>
      <c r="F33" s="268"/>
      <c r="G33" s="267"/>
    </row>
    <row r="34" spans="1:11" ht="6" customHeight="1" thickBot="1" x14ac:dyDescent="0.3">
      <c r="A34" s="49"/>
      <c r="B34" s="49"/>
      <c r="C34" s="49"/>
      <c r="D34" s="49"/>
      <c r="E34" s="49"/>
    </row>
    <row r="35" spans="1:11" ht="39.75" customHeight="1" x14ac:dyDescent="0.25">
      <c r="A35" s="486" t="s">
        <v>419</v>
      </c>
      <c r="B35" s="486"/>
      <c r="C35" s="486"/>
      <c r="D35" s="486"/>
      <c r="E35" s="486"/>
    </row>
    <row r="36" spans="1:11" x14ac:dyDescent="0.25">
      <c r="H36" s="450"/>
      <c r="I36" s="450"/>
      <c r="J36" s="450"/>
      <c r="K36" s="450"/>
    </row>
    <row r="37" spans="1:11" ht="14.1" customHeight="1" x14ac:dyDescent="0.25">
      <c r="B37" s="48"/>
      <c r="C37" s="48"/>
      <c r="D37" s="48"/>
      <c r="E37" s="48"/>
      <c r="H37" s="450"/>
      <c r="I37" s="450"/>
      <c r="J37" s="450"/>
      <c r="K37" s="450"/>
    </row>
    <row r="38" spans="1:11" ht="14.1" customHeight="1" x14ac:dyDescent="0.25">
      <c r="B38" s="48"/>
      <c r="C38" s="48"/>
      <c r="D38" s="48"/>
      <c r="E38" s="48"/>
      <c r="H38" s="450"/>
      <c r="I38" s="450"/>
      <c r="J38" s="450"/>
      <c r="K38" s="450"/>
    </row>
    <row r="39" spans="1:11" ht="14.1" customHeight="1" x14ac:dyDescent="0.25">
      <c r="B39" s="48"/>
      <c r="C39" s="48"/>
      <c r="D39" s="48"/>
      <c r="E39" s="48"/>
      <c r="H39" s="450"/>
      <c r="I39" s="450"/>
      <c r="J39" s="450"/>
      <c r="K39" s="450"/>
    </row>
    <row r="40" spans="1:11" ht="14.1" customHeight="1" x14ac:dyDescent="0.25">
      <c r="B40" s="48"/>
      <c r="C40" s="48"/>
      <c r="D40" s="48"/>
      <c r="E40" s="48"/>
      <c r="H40" s="450"/>
      <c r="I40" s="450"/>
      <c r="J40" s="450"/>
      <c r="K40" s="450"/>
    </row>
    <row r="41" spans="1:11" ht="14.1" customHeight="1" x14ac:dyDescent="0.25">
      <c r="B41" s="48"/>
      <c r="C41" s="48"/>
      <c r="D41" s="48"/>
      <c r="E41" s="48"/>
      <c r="H41" s="450"/>
      <c r="I41" s="450"/>
      <c r="J41" s="450"/>
      <c r="K41" s="450"/>
    </row>
    <row r="42" spans="1:11" ht="14.1" customHeight="1" x14ac:dyDescent="0.25">
      <c r="B42" s="47"/>
      <c r="C42" s="47"/>
      <c r="D42" s="47"/>
      <c r="E42" s="47"/>
      <c r="H42" s="450"/>
      <c r="I42" s="450"/>
      <c r="J42" s="450"/>
      <c r="K42" s="450"/>
    </row>
    <row r="43" spans="1:11" ht="14.1" customHeight="1" x14ac:dyDescent="0.25">
      <c r="B43" s="48"/>
      <c r="C43" s="48"/>
      <c r="D43" s="48"/>
      <c r="E43" s="48"/>
      <c r="H43" s="450"/>
      <c r="I43" s="450"/>
      <c r="J43" s="450"/>
      <c r="K43" s="450"/>
    </row>
    <row r="44" spans="1:11" ht="14.1" customHeight="1" x14ac:dyDescent="0.25">
      <c r="B44" s="48"/>
      <c r="C44" s="48"/>
      <c r="D44" s="48"/>
      <c r="E44" s="48"/>
      <c r="H44" s="450"/>
      <c r="I44" s="450"/>
      <c r="J44" s="450"/>
      <c r="K44" s="450"/>
    </row>
    <row r="45" spans="1:11" ht="14.1" customHeight="1" x14ac:dyDescent="0.25">
      <c r="B45" s="48"/>
      <c r="C45" s="48"/>
      <c r="D45" s="48"/>
      <c r="E45" s="48"/>
      <c r="H45" s="450"/>
      <c r="I45" s="450"/>
      <c r="J45" s="450"/>
      <c r="K45" s="450"/>
    </row>
    <row r="46" spans="1:11" ht="14.1" customHeight="1" x14ac:dyDescent="0.25">
      <c r="B46" s="48"/>
      <c r="C46" s="48"/>
      <c r="D46" s="48"/>
      <c r="E46" s="48"/>
      <c r="H46" s="450"/>
      <c r="I46" s="450"/>
      <c r="J46" s="450"/>
      <c r="K46" s="450"/>
    </row>
    <row r="47" spans="1:11" ht="14.1" customHeight="1" x14ac:dyDescent="0.25">
      <c r="B47" s="47"/>
      <c r="C47" s="47"/>
      <c r="D47" s="47"/>
      <c r="E47" s="47"/>
      <c r="H47" s="450"/>
      <c r="I47" s="450"/>
      <c r="J47" s="450"/>
      <c r="K47" s="450"/>
    </row>
    <row r="48" spans="1:11" ht="14.1" customHeight="1" x14ac:dyDescent="0.25">
      <c r="B48" s="47"/>
      <c r="C48" s="47"/>
      <c r="D48" s="47"/>
      <c r="E48" s="47"/>
      <c r="H48" s="450"/>
      <c r="I48" s="450"/>
      <c r="J48" s="450"/>
      <c r="K48" s="450"/>
    </row>
    <row r="49" spans="2:11" ht="14.1" customHeight="1" x14ac:dyDescent="0.25">
      <c r="B49" s="48"/>
      <c r="C49" s="48"/>
      <c r="D49" s="48"/>
      <c r="E49" s="48"/>
      <c r="H49" s="450"/>
      <c r="I49" s="450"/>
      <c r="J49" s="450"/>
      <c r="K49" s="450"/>
    </row>
    <row r="50" spans="2:11" ht="14.1" customHeight="1" x14ac:dyDescent="0.25">
      <c r="B50" s="48"/>
      <c r="C50" s="48"/>
      <c r="D50" s="48"/>
      <c r="E50" s="48"/>
      <c r="H50" s="450"/>
      <c r="I50" s="450"/>
      <c r="J50" s="450"/>
      <c r="K50" s="450"/>
    </row>
    <row r="51" spans="2:11" ht="14.1" customHeight="1" x14ac:dyDescent="0.25">
      <c r="B51" s="48"/>
      <c r="C51" s="48"/>
      <c r="D51" s="48"/>
      <c r="E51" s="48"/>
      <c r="H51" s="450"/>
      <c r="I51" s="450"/>
      <c r="J51" s="450"/>
      <c r="K51" s="450"/>
    </row>
    <row r="52" spans="2:11" ht="14.1" customHeight="1" x14ac:dyDescent="0.25">
      <c r="B52" s="48"/>
      <c r="C52" s="48"/>
      <c r="D52" s="48"/>
      <c r="E52" s="48"/>
      <c r="H52" s="450"/>
      <c r="I52" s="450"/>
      <c r="J52" s="450"/>
      <c r="K52" s="450"/>
    </row>
    <row r="53" spans="2:11" ht="14.1" customHeight="1" x14ac:dyDescent="0.25">
      <c r="B53" s="48"/>
      <c r="C53" s="48"/>
      <c r="D53" s="48"/>
      <c r="E53" s="48"/>
      <c r="H53" s="450"/>
      <c r="I53" s="450"/>
      <c r="J53" s="450"/>
      <c r="K53" s="450"/>
    </row>
    <row r="54" spans="2:11" ht="14.1" customHeight="1" x14ac:dyDescent="0.25">
      <c r="B54" s="48"/>
      <c r="C54" s="48"/>
      <c r="D54" s="48"/>
      <c r="E54" s="48"/>
      <c r="H54" s="450"/>
      <c r="I54" s="450"/>
      <c r="J54" s="450"/>
      <c r="K54" s="450"/>
    </row>
    <row r="55" spans="2:11" ht="14.1" customHeight="1" x14ac:dyDescent="0.25">
      <c r="B55" s="48"/>
      <c r="C55" s="48"/>
      <c r="D55" s="48"/>
      <c r="E55" s="48"/>
      <c r="H55" s="450"/>
      <c r="I55" s="450"/>
      <c r="J55" s="450"/>
      <c r="K55" s="450"/>
    </row>
    <row r="56" spans="2:11" ht="14.1" customHeight="1" x14ac:dyDescent="0.25">
      <c r="B56" s="48"/>
      <c r="C56" s="48"/>
      <c r="D56" s="48"/>
      <c r="E56" s="48"/>
      <c r="H56" s="450"/>
      <c r="I56" s="450"/>
      <c r="J56" s="450"/>
      <c r="K56" s="450"/>
    </row>
    <row r="57" spans="2:11" ht="14.1" customHeight="1" x14ac:dyDescent="0.25">
      <c r="B57" s="47"/>
      <c r="C57" s="47"/>
      <c r="D57" s="47"/>
      <c r="E57" s="47"/>
      <c r="H57" s="450"/>
      <c r="I57" s="450"/>
      <c r="J57" s="450"/>
      <c r="K57" s="450"/>
    </row>
    <row r="58" spans="2:11" ht="14.1" customHeight="1" x14ac:dyDescent="0.25">
      <c r="B58" s="47"/>
      <c r="C58" s="47"/>
      <c r="D58" s="47"/>
      <c r="E58" s="47"/>
      <c r="H58" s="450"/>
      <c r="I58" s="450"/>
      <c r="J58" s="450"/>
      <c r="K58" s="450"/>
    </row>
    <row r="59" spans="2:11" x14ac:dyDescent="0.25">
      <c r="H59" s="450"/>
      <c r="I59" s="450"/>
      <c r="J59" s="450"/>
      <c r="K59" s="450"/>
    </row>
    <row r="60" spans="2:11" x14ac:dyDescent="0.25">
      <c r="H60" s="450"/>
      <c r="I60" s="450"/>
      <c r="J60" s="450"/>
      <c r="K60" s="450"/>
    </row>
    <row r="61" spans="2:11" x14ac:dyDescent="0.25">
      <c r="H61" s="450"/>
      <c r="I61" s="450"/>
      <c r="J61" s="450"/>
      <c r="K61" s="450"/>
    </row>
    <row r="62" spans="2:11" x14ac:dyDescent="0.25">
      <c r="H62" s="450"/>
      <c r="I62" s="450"/>
      <c r="J62" s="450"/>
      <c r="K62" s="450"/>
    </row>
    <row r="63" spans="2:11" x14ac:dyDescent="0.25">
      <c r="H63" s="450"/>
      <c r="I63" s="450"/>
      <c r="J63" s="450"/>
      <c r="K63" s="450"/>
    </row>
    <row r="64" spans="2:11" x14ac:dyDescent="0.25">
      <c r="H64" s="450"/>
      <c r="I64" s="450"/>
      <c r="J64" s="450"/>
      <c r="K64" s="450"/>
    </row>
    <row r="65" spans="8:11" x14ac:dyDescent="0.25">
      <c r="H65" s="450"/>
      <c r="I65" s="450"/>
      <c r="J65" s="450"/>
      <c r="K65" s="450"/>
    </row>
    <row r="66" spans="8:11" x14ac:dyDescent="0.25">
      <c r="H66" s="450"/>
      <c r="I66" s="450"/>
      <c r="J66" s="450"/>
      <c r="K66" s="450"/>
    </row>
    <row r="67" spans="8:11" x14ac:dyDescent="0.25">
      <c r="H67" s="450"/>
      <c r="I67" s="450"/>
      <c r="J67" s="450"/>
      <c r="K67" s="450"/>
    </row>
  </sheetData>
  <mergeCells count="4">
    <mergeCell ref="A1:E1"/>
    <mergeCell ref="A2:E2"/>
    <mergeCell ref="A3:E3"/>
    <mergeCell ref="A35:E35"/>
  </mergeCells>
  <pageMargins left="0.25" right="0.25"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zoomScaleNormal="100" zoomScaleSheetLayoutView="100" workbookViewId="0">
      <selection activeCell="A34" sqref="A34:E34"/>
    </sheetView>
  </sheetViews>
  <sheetFormatPr defaultColWidth="5.140625" defaultRowHeight="14.1" customHeight="1" x14ac:dyDescent="0.25"/>
  <cols>
    <col min="1" max="1" width="21.7109375" style="292" customWidth="1"/>
    <col min="2" max="5" width="18.7109375" style="292" customWidth="1"/>
    <col min="6" max="7" width="1" style="292" customWidth="1"/>
    <col min="8" max="19" width="15.42578125" style="292" customWidth="1"/>
    <col min="20" max="16384" width="5.140625" style="292"/>
  </cols>
  <sheetData>
    <row r="1" spans="1:5" ht="14.1" customHeight="1" thickBot="1" x14ac:dyDescent="0.3">
      <c r="A1" s="468" t="s">
        <v>493</v>
      </c>
      <c r="B1" s="468"/>
      <c r="C1" s="468"/>
      <c r="D1" s="468"/>
      <c r="E1" s="468"/>
    </row>
    <row r="2" spans="1:5" ht="14.1" customHeight="1" x14ac:dyDescent="0.25">
      <c r="A2" s="478" t="s">
        <v>538</v>
      </c>
      <c r="B2" s="478"/>
      <c r="C2" s="478"/>
      <c r="D2" s="478"/>
      <c r="E2" s="478"/>
    </row>
    <row r="3" spans="1:5" ht="14.1" customHeight="1" x14ac:dyDescent="0.25">
      <c r="A3" s="479" t="s">
        <v>20</v>
      </c>
      <c r="B3" s="479"/>
      <c r="C3" s="479"/>
      <c r="D3" s="479"/>
      <c r="E3" s="479"/>
    </row>
    <row r="4" spans="1:5" ht="15" customHeight="1" x14ac:dyDescent="0.25">
      <c r="A4" s="480" t="s">
        <v>459</v>
      </c>
      <c r="B4" s="480" t="s">
        <v>489</v>
      </c>
      <c r="C4" s="480"/>
      <c r="D4" s="480" t="s">
        <v>488</v>
      </c>
      <c r="E4" s="480"/>
    </row>
    <row r="5" spans="1:5" ht="17.25" customHeight="1" x14ac:dyDescent="0.25">
      <c r="A5" s="480"/>
      <c r="B5" s="357">
        <v>2019</v>
      </c>
      <c r="C5" s="357">
        <v>2021</v>
      </c>
      <c r="D5" s="357">
        <v>2019</v>
      </c>
      <c r="E5" s="357">
        <v>2021</v>
      </c>
    </row>
    <row r="6" spans="1:5" ht="3.95" customHeight="1" x14ac:dyDescent="0.25">
      <c r="A6" s="356"/>
      <c r="B6" s="356"/>
      <c r="C6" s="356"/>
      <c r="D6" s="356"/>
      <c r="E6" s="356"/>
    </row>
    <row r="7" spans="1:5" ht="14.1" customHeight="1" x14ac:dyDescent="0.25">
      <c r="A7" s="291" t="s">
        <v>64</v>
      </c>
      <c r="B7" s="358">
        <v>76.2</v>
      </c>
      <c r="C7" s="358">
        <v>70</v>
      </c>
      <c r="D7" s="358">
        <v>68.8</v>
      </c>
      <c r="E7" s="358">
        <v>65.900000000000006</v>
      </c>
    </row>
    <row r="8" spans="1:5" ht="14.1" customHeight="1" x14ac:dyDescent="0.25">
      <c r="A8" s="292" t="s">
        <v>240</v>
      </c>
      <c r="B8" s="359">
        <v>79.5</v>
      </c>
      <c r="C8" s="359">
        <v>73.599999999999994</v>
      </c>
      <c r="D8" s="359">
        <v>75.2</v>
      </c>
      <c r="E8" s="359">
        <v>66.599999999999994</v>
      </c>
    </row>
    <row r="9" spans="1:5" ht="14.1" customHeight="1" x14ac:dyDescent="0.25">
      <c r="A9" s="291" t="s">
        <v>63</v>
      </c>
      <c r="B9" s="358">
        <v>79.099999999999994</v>
      </c>
      <c r="C9" s="358">
        <v>75.2</v>
      </c>
      <c r="D9" s="358">
        <v>75.099999999999994</v>
      </c>
      <c r="E9" s="358">
        <v>73.099999999999994</v>
      </c>
    </row>
    <row r="10" spans="1:5" ht="14.1" customHeight="1" x14ac:dyDescent="0.25">
      <c r="A10" s="292" t="s">
        <v>62</v>
      </c>
      <c r="B10" s="359">
        <v>73.5</v>
      </c>
      <c r="C10" s="359">
        <v>62</v>
      </c>
      <c r="D10" s="359">
        <v>69.8</v>
      </c>
      <c r="E10" s="359">
        <v>53.3</v>
      </c>
    </row>
    <row r="11" spans="1:5" s="309" customFormat="1" ht="14.1" customHeight="1" x14ac:dyDescent="0.25">
      <c r="A11" s="288" t="s">
        <v>5</v>
      </c>
      <c r="B11" s="360">
        <v>77.8</v>
      </c>
      <c r="C11" s="360">
        <v>72.599999999999994</v>
      </c>
      <c r="D11" s="360">
        <v>72.900000000000006</v>
      </c>
      <c r="E11" s="360">
        <v>69.2</v>
      </c>
    </row>
    <row r="12" spans="1:5" s="309" customFormat="1" ht="14.1" customHeight="1" x14ac:dyDescent="0.25">
      <c r="A12" s="292" t="s">
        <v>572</v>
      </c>
      <c r="B12" s="359">
        <v>74.3</v>
      </c>
      <c r="C12" s="359">
        <v>58.3</v>
      </c>
      <c r="D12" s="359">
        <v>63.4</v>
      </c>
      <c r="E12" s="359">
        <v>56.4</v>
      </c>
    </row>
    <row r="13" spans="1:5" ht="14.1" customHeight="1" x14ac:dyDescent="0.25">
      <c r="A13" s="291" t="s">
        <v>60</v>
      </c>
      <c r="B13" s="358">
        <v>84</v>
      </c>
      <c r="C13" s="358">
        <v>84.1</v>
      </c>
      <c r="D13" s="358">
        <v>81.599999999999994</v>
      </c>
      <c r="E13" s="358">
        <v>80.599999999999994</v>
      </c>
    </row>
    <row r="14" spans="1:5" ht="14.1" customHeight="1" x14ac:dyDescent="0.25">
      <c r="A14" s="292" t="s">
        <v>59</v>
      </c>
      <c r="B14" s="359">
        <v>77.7</v>
      </c>
      <c r="C14" s="359">
        <v>67.5</v>
      </c>
      <c r="D14" s="359">
        <v>75.900000000000006</v>
      </c>
      <c r="E14" s="359">
        <v>62</v>
      </c>
    </row>
    <row r="15" spans="1:5" ht="14.1" customHeight="1" x14ac:dyDescent="0.25">
      <c r="A15" s="291" t="s">
        <v>58</v>
      </c>
      <c r="B15" s="358">
        <v>78.7</v>
      </c>
      <c r="C15" s="358">
        <v>65</v>
      </c>
      <c r="D15" s="358">
        <v>75</v>
      </c>
      <c r="E15" s="358">
        <v>62.6</v>
      </c>
    </row>
    <row r="16" spans="1:5" ht="14.1" customHeight="1" x14ac:dyDescent="0.25">
      <c r="A16" s="292" t="s">
        <v>57</v>
      </c>
      <c r="B16" s="359">
        <v>74.2</v>
      </c>
      <c r="C16" s="359">
        <v>65.400000000000006</v>
      </c>
      <c r="D16" s="359">
        <v>71.7</v>
      </c>
      <c r="E16" s="359">
        <v>61.8</v>
      </c>
    </row>
    <row r="17" spans="1:5" s="309" customFormat="1" ht="14.1" customHeight="1" x14ac:dyDescent="0.25">
      <c r="A17" s="288" t="s">
        <v>4</v>
      </c>
      <c r="B17" s="360">
        <v>76.7</v>
      </c>
      <c r="C17" s="360">
        <v>67.099999999999994</v>
      </c>
      <c r="D17" s="360">
        <v>74.2</v>
      </c>
      <c r="E17" s="360">
        <v>62.8</v>
      </c>
    </row>
    <row r="18" spans="1:5" s="309" customFormat="1" ht="14.1" customHeight="1" x14ac:dyDescent="0.25">
      <c r="A18" s="292" t="s">
        <v>56</v>
      </c>
      <c r="B18" s="359">
        <v>69.599999999999994</v>
      </c>
      <c r="C18" s="359">
        <v>58.9</v>
      </c>
      <c r="D18" s="359">
        <v>64.099999999999994</v>
      </c>
      <c r="E18" s="359">
        <v>55.3</v>
      </c>
    </row>
    <row r="19" spans="1:5" ht="14.1" customHeight="1" x14ac:dyDescent="0.25">
      <c r="A19" s="291" t="s">
        <v>55</v>
      </c>
      <c r="B19" s="358">
        <v>63.8</v>
      </c>
      <c r="C19" s="358">
        <v>57.4</v>
      </c>
      <c r="D19" s="358">
        <v>57.5</v>
      </c>
      <c r="E19" s="358">
        <v>47.6</v>
      </c>
    </row>
    <row r="20" spans="1:5" ht="14.1" customHeight="1" x14ac:dyDescent="0.25">
      <c r="A20" s="292" t="s">
        <v>54</v>
      </c>
      <c r="B20" s="359">
        <v>70.599999999999994</v>
      </c>
      <c r="C20" s="359">
        <v>58</v>
      </c>
      <c r="D20" s="359">
        <v>62.9</v>
      </c>
      <c r="E20" s="359">
        <v>48.9</v>
      </c>
    </row>
    <row r="21" spans="1:5" ht="14.1" customHeight="1" x14ac:dyDescent="0.25">
      <c r="A21" s="291" t="s">
        <v>53</v>
      </c>
      <c r="B21" s="358">
        <v>62.8</v>
      </c>
      <c r="C21" s="358">
        <v>55.6</v>
      </c>
      <c r="D21" s="358">
        <v>50.3</v>
      </c>
      <c r="E21" s="358">
        <v>43.9</v>
      </c>
    </row>
    <row r="22" spans="1:5" ht="14.1" customHeight="1" x14ac:dyDescent="0.25">
      <c r="A22" s="290" t="s">
        <v>3</v>
      </c>
      <c r="B22" s="361">
        <v>66</v>
      </c>
      <c r="C22" s="361">
        <v>57.1</v>
      </c>
      <c r="D22" s="361">
        <v>56.7</v>
      </c>
      <c r="E22" s="361">
        <v>48.3</v>
      </c>
    </row>
    <row r="23" spans="1:5" s="309" customFormat="1" ht="14.1" customHeight="1" x14ac:dyDescent="0.25">
      <c r="A23" s="385" t="s">
        <v>51</v>
      </c>
      <c r="B23" s="386">
        <v>61.6</v>
      </c>
      <c r="C23" s="386">
        <v>49.8</v>
      </c>
      <c r="D23" s="386">
        <v>54.5</v>
      </c>
      <c r="E23" s="386">
        <v>39.299999999999997</v>
      </c>
    </row>
    <row r="24" spans="1:5" ht="14.1" customHeight="1" x14ac:dyDescent="0.25">
      <c r="A24" s="292" t="s">
        <v>50</v>
      </c>
      <c r="B24" s="359">
        <v>56.6</v>
      </c>
      <c r="C24" s="359">
        <v>60.1</v>
      </c>
      <c r="D24" s="359">
        <v>55.7</v>
      </c>
      <c r="E24" s="359">
        <v>56.1</v>
      </c>
    </row>
    <row r="25" spans="1:5" ht="14.1" customHeight="1" x14ac:dyDescent="0.25">
      <c r="A25" s="385" t="s">
        <v>49</v>
      </c>
      <c r="B25" s="386">
        <v>51</v>
      </c>
      <c r="C25" s="386">
        <v>35.799999999999997</v>
      </c>
      <c r="D25" s="386">
        <v>39.6</v>
      </c>
      <c r="E25" s="386">
        <v>27</v>
      </c>
    </row>
    <row r="26" spans="1:5" ht="14.1" customHeight="1" x14ac:dyDescent="0.25">
      <c r="A26" s="292" t="s">
        <v>48</v>
      </c>
      <c r="B26" s="359">
        <v>58</v>
      </c>
      <c r="C26" s="359">
        <v>40.700000000000003</v>
      </c>
      <c r="D26" s="359">
        <v>51.9</v>
      </c>
      <c r="E26" s="359">
        <v>30.8</v>
      </c>
    </row>
    <row r="27" spans="1:5" ht="14.1" customHeight="1" x14ac:dyDescent="0.25">
      <c r="A27" s="385" t="s">
        <v>47</v>
      </c>
      <c r="B27" s="386">
        <v>54.2</v>
      </c>
      <c r="C27" s="386">
        <v>48.6</v>
      </c>
      <c r="D27" s="386">
        <v>49.2</v>
      </c>
      <c r="E27" s="386">
        <v>40.700000000000003</v>
      </c>
    </row>
    <row r="28" spans="1:5" ht="14.1" customHeight="1" x14ac:dyDescent="0.25">
      <c r="A28" s="292" t="s">
        <v>46</v>
      </c>
      <c r="B28" s="359">
        <v>45.9</v>
      </c>
      <c r="C28" s="359">
        <v>36.5</v>
      </c>
      <c r="D28" s="359">
        <v>36.9</v>
      </c>
      <c r="E28" s="359">
        <v>29.8</v>
      </c>
    </row>
    <row r="29" spans="1:5" ht="14.1" customHeight="1" x14ac:dyDescent="0.25">
      <c r="A29" s="385" t="s">
        <v>45</v>
      </c>
      <c r="B29" s="386">
        <v>48.7</v>
      </c>
      <c r="C29" s="386">
        <v>42.8</v>
      </c>
      <c r="D29" s="386">
        <v>39.200000000000003</v>
      </c>
      <c r="E29" s="386">
        <v>29.8</v>
      </c>
    </row>
    <row r="30" spans="1:5" ht="14.1" customHeight="1" x14ac:dyDescent="0.25">
      <c r="A30" s="292" t="s">
        <v>44</v>
      </c>
      <c r="B30" s="359">
        <v>58.3</v>
      </c>
      <c r="C30" s="359">
        <v>47.2</v>
      </c>
      <c r="D30" s="359">
        <v>41.4</v>
      </c>
      <c r="E30" s="359">
        <v>37.200000000000003</v>
      </c>
    </row>
    <row r="31" spans="1:5" ht="14.1" customHeight="1" x14ac:dyDescent="0.25">
      <c r="A31" s="387" t="s">
        <v>0</v>
      </c>
      <c r="B31" s="388">
        <v>50</v>
      </c>
      <c r="C31" s="388">
        <v>42.5</v>
      </c>
      <c r="D31" s="388">
        <v>39.700000000000003</v>
      </c>
      <c r="E31" s="388">
        <v>31.8</v>
      </c>
    </row>
    <row r="32" spans="1:5" ht="14.1" customHeight="1" x14ac:dyDescent="0.25">
      <c r="A32" s="290" t="s">
        <v>1</v>
      </c>
      <c r="B32" s="361">
        <v>65.400000000000006</v>
      </c>
      <c r="C32" s="361">
        <v>56.1</v>
      </c>
      <c r="D32" s="361">
        <v>58.2</v>
      </c>
      <c r="E32" s="361">
        <v>49</v>
      </c>
    </row>
    <row r="33" spans="1:5" ht="4.5" customHeight="1" thickBot="1" x14ac:dyDescent="0.3">
      <c r="A33" s="311"/>
      <c r="B33" s="310"/>
      <c r="C33" s="310"/>
      <c r="D33" s="310"/>
      <c r="E33" s="310"/>
    </row>
    <row r="34" spans="1:5" s="309" customFormat="1" ht="67.5" customHeight="1" x14ac:dyDescent="0.25">
      <c r="A34" s="477" t="s">
        <v>573</v>
      </c>
      <c r="B34" s="477"/>
      <c r="C34" s="477"/>
      <c r="D34" s="477"/>
      <c r="E34" s="477"/>
    </row>
    <row r="35" spans="1:5" s="309" customFormat="1" ht="14.1" customHeight="1" x14ac:dyDescent="0.25"/>
  </sheetData>
  <mergeCells count="7">
    <mergeCell ref="A1:E1"/>
    <mergeCell ref="A34:E34"/>
    <mergeCell ref="A2:E2"/>
    <mergeCell ref="A3:E3"/>
    <mergeCell ref="A4:A5"/>
    <mergeCell ref="B4:C4"/>
    <mergeCell ref="D4:E4"/>
  </mergeCells>
  <pageMargins left="0.25" right="0.25" top="0.75" bottom="0.75" header="0.3" footer="0.3"/>
  <pageSetup paperSize="9" orientation="portrait" cellComments="atEnd" r:id="rId1"/>
  <headerFooter alignWithMargins="0">
    <oddFooter>&amp;R&amp;A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zoomScaleNormal="100" zoomScaleSheetLayoutView="100" workbookViewId="0">
      <selection activeCell="A36" sqref="A36:M36"/>
    </sheetView>
  </sheetViews>
  <sheetFormatPr defaultRowHeight="15" x14ac:dyDescent="0.25"/>
  <cols>
    <col min="1" max="1" width="16.28515625" customWidth="1"/>
    <col min="2" max="2" width="6.140625" customWidth="1"/>
    <col min="3" max="3" width="6.5703125" customWidth="1"/>
    <col min="4" max="4" width="6.85546875" customWidth="1"/>
    <col min="5" max="5" width="6.5703125" customWidth="1"/>
    <col min="6" max="6" width="7.5703125" customWidth="1"/>
    <col min="7" max="7" width="7.140625" customWidth="1"/>
    <col min="8" max="8" width="6" customWidth="1"/>
    <col min="9" max="9" width="6.7109375" customWidth="1"/>
    <col min="10" max="10" width="6.85546875" customWidth="1"/>
    <col min="11" max="11" width="6.42578125" customWidth="1"/>
    <col min="12" max="12" width="7.5703125" customWidth="1"/>
    <col min="13" max="13" width="7.42578125" customWidth="1"/>
    <col min="14" max="15" width="1" customWidth="1"/>
    <col min="17" max="17" width="9.85546875" bestFit="1" customWidth="1"/>
  </cols>
  <sheetData>
    <row r="1" spans="1:16" s="45" customFormat="1" ht="14.1" customHeight="1" thickBot="1" x14ac:dyDescent="0.3">
      <c r="A1" s="468" t="s">
        <v>491</v>
      </c>
      <c r="B1" s="468"/>
      <c r="C1" s="468"/>
      <c r="D1" s="468"/>
      <c r="E1" s="468"/>
      <c r="F1" s="468"/>
      <c r="G1" s="468"/>
      <c r="H1" s="468"/>
      <c r="I1" s="468"/>
      <c r="J1" s="468"/>
      <c r="K1" s="468"/>
      <c r="L1" s="468"/>
      <c r="M1" s="468"/>
    </row>
    <row r="2" spans="1:16" s="45" customFormat="1" ht="14.1" customHeight="1" x14ac:dyDescent="0.25">
      <c r="A2" s="469" t="s">
        <v>463</v>
      </c>
      <c r="B2" s="469"/>
      <c r="C2" s="469"/>
      <c r="D2" s="469"/>
      <c r="E2" s="469"/>
      <c r="F2" s="469"/>
      <c r="G2" s="469"/>
      <c r="H2" s="469"/>
      <c r="I2" s="469"/>
      <c r="J2" s="469"/>
      <c r="K2" s="469"/>
      <c r="L2" s="469"/>
      <c r="M2" s="469"/>
    </row>
    <row r="3" spans="1:16" s="45" customFormat="1" ht="14.1" customHeight="1" x14ac:dyDescent="0.25">
      <c r="A3" s="470" t="s">
        <v>462</v>
      </c>
      <c r="B3" s="470"/>
      <c r="C3" s="470"/>
      <c r="D3" s="470"/>
      <c r="E3" s="470"/>
      <c r="F3" s="470"/>
      <c r="G3" s="470"/>
      <c r="H3" s="470"/>
      <c r="I3" s="470"/>
      <c r="J3" s="470"/>
      <c r="K3" s="470"/>
      <c r="L3" s="470"/>
      <c r="M3" s="470"/>
    </row>
    <row r="4" spans="1:16" ht="15" customHeight="1" x14ac:dyDescent="0.25">
      <c r="A4" s="471" t="s">
        <v>459</v>
      </c>
      <c r="B4" s="466">
        <v>2008</v>
      </c>
      <c r="C4" s="466"/>
      <c r="D4" s="466"/>
      <c r="E4" s="466"/>
      <c r="F4" s="466"/>
      <c r="G4" s="466"/>
      <c r="H4" s="466">
        <v>2019</v>
      </c>
      <c r="I4" s="466"/>
      <c r="J4" s="466"/>
      <c r="K4" s="466"/>
      <c r="L4" s="466"/>
      <c r="M4" s="466"/>
    </row>
    <row r="5" spans="1:16" ht="52.5" customHeight="1" x14ac:dyDescent="0.25">
      <c r="A5" s="471"/>
      <c r="B5" s="316" t="s">
        <v>524</v>
      </c>
      <c r="C5" s="316" t="s">
        <v>525</v>
      </c>
      <c r="D5" s="316" t="s">
        <v>526</v>
      </c>
      <c r="E5" s="316" t="s">
        <v>527</v>
      </c>
      <c r="F5" s="316" t="s">
        <v>528</v>
      </c>
      <c r="G5" s="381" t="s">
        <v>529</v>
      </c>
      <c r="H5" s="316" t="s">
        <v>524</v>
      </c>
      <c r="I5" s="316" t="s">
        <v>525</v>
      </c>
      <c r="J5" s="316" t="s">
        <v>526</v>
      </c>
      <c r="K5" s="316" t="s">
        <v>527</v>
      </c>
      <c r="L5" s="316" t="s">
        <v>528</v>
      </c>
      <c r="M5" s="316" t="s">
        <v>529</v>
      </c>
    </row>
    <row r="6" spans="1:16" ht="3.95" customHeight="1" x14ac:dyDescent="0.25">
      <c r="A6" s="43"/>
      <c r="B6" s="42"/>
      <c r="C6" s="42"/>
      <c r="D6" s="42"/>
      <c r="E6" s="42"/>
      <c r="F6" s="42"/>
      <c r="G6" s="353"/>
      <c r="H6" s="42"/>
      <c r="I6" s="42"/>
      <c r="J6" s="42"/>
      <c r="K6" s="42"/>
      <c r="L6" s="42"/>
      <c r="M6" s="42"/>
    </row>
    <row r="7" spans="1:16" ht="15" customHeight="1" x14ac:dyDescent="0.25">
      <c r="A7" s="326" t="s">
        <v>64</v>
      </c>
      <c r="B7" s="390">
        <v>432.48537148326091</v>
      </c>
      <c r="C7" s="390">
        <v>360.00292698549583</v>
      </c>
      <c r="D7" s="323">
        <v>64.146390381816005</v>
      </c>
      <c r="E7" s="390">
        <v>728.34190808694075</v>
      </c>
      <c r="F7" s="323">
        <v>166.39447776819446</v>
      </c>
      <c r="G7" s="394">
        <v>7.7693532818848983</v>
      </c>
      <c r="H7" s="390">
        <v>396.13987113812391</v>
      </c>
      <c r="I7" s="390">
        <v>410.78174732811732</v>
      </c>
      <c r="J7" s="323">
        <v>73.177907252169945</v>
      </c>
      <c r="K7" s="390">
        <v>733.74371121407125</v>
      </c>
      <c r="L7" s="323">
        <v>168.66120614519843</v>
      </c>
      <c r="M7" s="398">
        <v>7.6984239075915912</v>
      </c>
      <c r="O7" s="38"/>
    </row>
    <row r="8" spans="1:16" ht="15" customHeight="1" x14ac:dyDescent="0.25">
      <c r="A8" s="327" t="s">
        <v>240</v>
      </c>
      <c r="B8" s="391">
        <v>20.495461691079058</v>
      </c>
      <c r="C8" s="391">
        <v>10.802503555486238</v>
      </c>
      <c r="D8" s="321">
        <v>1.7128560023139949</v>
      </c>
      <c r="E8" s="391">
        <v>29.585109244251303</v>
      </c>
      <c r="F8" s="321">
        <v>234.24472877475299</v>
      </c>
      <c r="G8" s="395">
        <v>10.848958285387351</v>
      </c>
      <c r="H8" s="391">
        <v>20.81616337615635</v>
      </c>
      <c r="I8" s="391">
        <v>11.817160093796026</v>
      </c>
      <c r="J8" s="321">
        <v>1.9103287047695052</v>
      </c>
      <c r="K8" s="391">
        <v>30.722994765182868</v>
      </c>
      <c r="L8" s="321">
        <v>244.22094407935506</v>
      </c>
      <c r="M8" s="399">
        <v>11.101754269416372</v>
      </c>
      <c r="O8" s="38"/>
    </row>
    <row r="9" spans="1:16" ht="15" customHeight="1" x14ac:dyDescent="0.25">
      <c r="A9" s="326" t="s">
        <v>63</v>
      </c>
      <c r="B9" s="390">
        <v>1136.1670265653449</v>
      </c>
      <c r="C9" s="390">
        <v>926.03037808061811</v>
      </c>
      <c r="D9" s="323">
        <v>181.6216481785932</v>
      </c>
      <c r="E9" s="390">
        <v>1880.57575646737</v>
      </c>
      <c r="F9" s="323">
        <v>196.58134266467738</v>
      </c>
      <c r="G9" s="394">
        <v>8.5205309405252834</v>
      </c>
      <c r="H9" s="390">
        <v>1175.8588832883947</v>
      </c>
      <c r="I9" s="390">
        <v>1139.6744653553496</v>
      </c>
      <c r="J9" s="323">
        <v>211.47100697767198</v>
      </c>
      <c r="K9" s="390">
        <v>2104.0623416660724</v>
      </c>
      <c r="L9" s="323">
        <v>208.40966953248605</v>
      </c>
      <c r="M9" s="398">
        <v>8.7825373838083554</v>
      </c>
      <c r="O9" s="38"/>
    </row>
    <row r="10" spans="1:16" ht="15" customHeight="1" x14ac:dyDescent="0.25">
      <c r="A10" s="327" t="s">
        <v>62</v>
      </c>
      <c r="B10" s="391">
        <v>300.49753296755966</v>
      </c>
      <c r="C10" s="391">
        <v>122.42102136147643</v>
      </c>
      <c r="D10" s="321">
        <v>23.00101479551034</v>
      </c>
      <c r="E10" s="391">
        <v>399.91753953352577</v>
      </c>
      <c r="F10" s="321">
        <v>251.74212484799557</v>
      </c>
      <c r="G10" s="395">
        <v>11.455771305211039</v>
      </c>
      <c r="H10" s="391">
        <v>261.95972857520951</v>
      </c>
      <c r="I10" s="391">
        <v>137.33063432726587</v>
      </c>
      <c r="J10" s="321">
        <v>25.278589171856215</v>
      </c>
      <c r="K10" s="391">
        <v>374.01177373061921</v>
      </c>
      <c r="L10" s="321">
        <v>241.76585244383915</v>
      </c>
      <c r="M10" s="399">
        <v>10.807620974522534</v>
      </c>
      <c r="O10" s="38"/>
    </row>
    <row r="11" spans="1:16" ht="15" customHeight="1" x14ac:dyDescent="0.25">
      <c r="A11" s="328" t="s">
        <v>5</v>
      </c>
      <c r="B11" s="392">
        <v>1889.6453927072446</v>
      </c>
      <c r="C11" s="392">
        <v>1419.2568299830768</v>
      </c>
      <c r="D11" s="319">
        <v>270.48190935823357</v>
      </c>
      <c r="E11" s="392">
        <v>3038.420313332088</v>
      </c>
      <c r="F11" s="319">
        <v>194.04287213539533</v>
      </c>
      <c r="G11" s="396">
        <v>8.6295885588623467</v>
      </c>
      <c r="H11" s="392">
        <v>1854.7746463778842</v>
      </c>
      <c r="I11" s="392">
        <v>1699.604007104529</v>
      </c>
      <c r="J11" s="319">
        <v>311.83783210646766</v>
      </c>
      <c r="K11" s="392">
        <v>3242.5408213759456</v>
      </c>
      <c r="L11" s="319">
        <v>201.16265409615644</v>
      </c>
      <c r="M11" s="400">
        <v>8.7104664543836421</v>
      </c>
      <c r="O11" s="38"/>
      <c r="P11" s="38"/>
    </row>
    <row r="12" spans="1:16" ht="15" customHeight="1" x14ac:dyDescent="0.25">
      <c r="A12" s="327" t="s">
        <v>377</v>
      </c>
      <c r="B12" s="391">
        <v>173.17361909650421</v>
      </c>
      <c r="C12" s="391">
        <v>75.002576858133352</v>
      </c>
      <c r="D12" s="321">
        <v>19.27001696818088</v>
      </c>
      <c r="E12" s="391">
        <v>228.90617898645669</v>
      </c>
      <c r="F12" s="321">
        <v>226.99938415951669</v>
      </c>
      <c r="G12" s="395">
        <v>9.9547797737928327</v>
      </c>
      <c r="H12" s="391">
        <v>199.48248128476808</v>
      </c>
      <c r="I12" s="391">
        <v>101.97859788356861</v>
      </c>
      <c r="J12" s="321">
        <v>23.79980433592543</v>
      </c>
      <c r="K12" s="391">
        <v>277.66127483241127</v>
      </c>
      <c r="L12" s="321">
        <v>258.69866284581315</v>
      </c>
      <c r="M12" s="399">
        <v>10.282570328310872</v>
      </c>
      <c r="O12" s="38"/>
    </row>
    <row r="13" spans="1:16" ht="15" customHeight="1" x14ac:dyDescent="0.25">
      <c r="A13" s="329" t="s">
        <v>61</v>
      </c>
      <c r="B13" s="390">
        <v>90.314376975131921</v>
      </c>
      <c r="C13" s="390">
        <v>37.30085957661079</v>
      </c>
      <c r="D13" s="323">
        <v>9.8070256995171867</v>
      </c>
      <c r="E13" s="390">
        <v>117.80821085222553</v>
      </c>
      <c r="F13" s="323">
        <v>238.42989445906804</v>
      </c>
      <c r="G13" s="394">
        <v>10.014639298533231</v>
      </c>
      <c r="H13" s="390">
        <v>109.35259702736431</v>
      </c>
      <c r="I13" s="390">
        <v>53.459679544535589</v>
      </c>
      <c r="J13" s="323">
        <v>12.81102727027972</v>
      </c>
      <c r="K13" s="390">
        <v>150.00124930162019</v>
      </c>
      <c r="L13" s="323">
        <v>282.32872068816152</v>
      </c>
      <c r="M13" s="398">
        <v>10.247666919551033</v>
      </c>
      <c r="O13" s="38"/>
    </row>
    <row r="14" spans="1:16" ht="15" customHeight="1" x14ac:dyDescent="0.25">
      <c r="A14" s="424" t="s">
        <v>60</v>
      </c>
      <c r="B14" s="391">
        <v>82.85924212137229</v>
      </c>
      <c r="C14" s="391">
        <v>37.701717281522562</v>
      </c>
      <c r="D14" s="321">
        <v>9.4629912686636928</v>
      </c>
      <c r="E14" s="391">
        <v>111.09796813423117</v>
      </c>
      <c r="F14" s="321">
        <v>216.01782643249302</v>
      </c>
      <c r="G14" s="395">
        <v>9.892081571919789</v>
      </c>
      <c r="H14" s="391">
        <v>90.129884257403774</v>
      </c>
      <c r="I14" s="391">
        <v>48.518918339033029</v>
      </c>
      <c r="J14" s="321">
        <v>10.988777065645712</v>
      </c>
      <c r="K14" s="391">
        <v>127.6600255307911</v>
      </c>
      <c r="L14" s="321">
        <v>235.53510245533414</v>
      </c>
      <c r="M14" s="399">
        <v>10.323887067307517</v>
      </c>
      <c r="O14" s="38"/>
    </row>
    <row r="15" spans="1:16" ht="15" customHeight="1" x14ac:dyDescent="0.25">
      <c r="A15" s="326" t="s">
        <v>59</v>
      </c>
      <c r="B15" s="390">
        <v>545.26025030020287</v>
      </c>
      <c r="C15" s="390">
        <v>337.34464692847274</v>
      </c>
      <c r="D15" s="323">
        <v>77.203152553817077</v>
      </c>
      <c r="E15" s="390">
        <v>805.40174467485849</v>
      </c>
      <c r="F15" s="323">
        <v>166.87767952155039</v>
      </c>
      <c r="G15" s="394">
        <v>8.5084989163662925</v>
      </c>
      <c r="H15" s="390">
        <v>549.9058029519731</v>
      </c>
      <c r="I15" s="390">
        <v>405.794250249909</v>
      </c>
      <c r="J15" s="323">
        <v>85.11039222958253</v>
      </c>
      <c r="K15" s="390">
        <v>870.58966097229961</v>
      </c>
      <c r="L15" s="323">
        <v>177.28061842720118</v>
      </c>
      <c r="M15" s="398">
        <v>8.3473927844178188</v>
      </c>
      <c r="O15" s="38"/>
    </row>
    <row r="16" spans="1:16" ht="15" customHeight="1" x14ac:dyDescent="0.25">
      <c r="A16" s="327" t="s">
        <v>58</v>
      </c>
      <c r="B16" s="391">
        <v>119.06257268432117</v>
      </c>
      <c r="C16" s="391">
        <v>79.717311624504191</v>
      </c>
      <c r="D16" s="321">
        <v>18.107841025130103</v>
      </c>
      <c r="E16" s="391">
        <v>180.67204328369525</v>
      </c>
      <c r="F16" s="321">
        <v>148.04329997025178</v>
      </c>
      <c r="G16" s="395">
        <v>7.154790066636382</v>
      </c>
      <c r="H16" s="391">
        <v>116.18106161010579</v>
      </c>
      <c r="I16" s="391">
        <v>101.35048220556131</v>
      </c>
      <c r="J16" s="321">
        <v>20.246833401550699</v>
      </c>
      <c r="K16" s="391">
        <v>197.28471041411638</v>
      </c>
      <c r="L16" s="321">
        <v>162.5883553767236</v>
      </c>
      <c r="M16" s="399">
        <v>7.5095717504830937</v>
      </c>
      <c r="O16" s="38"/>
    </row>
    <row r="17" spans="1:17" ht="15" customHeight="1" x14ac:dyDescent="0.25">
      <c r="A17" s="326" t="s">
        <v>57</v>
      </c>
      <c r="B17" s="390">
        <v>579.94134985140545</v>
      </c>
      <c r="C17" s="390">
        <v>401.43986937363223</v>
      </c>
      <c r="D17" s="323">
        <v>75.374200963857092</v>
      </c>
      <c r="E17" s="390">
        <v>906.00701826118063</v>
      </c>
      <c r="F17" s="323">
        <v>211.74819881299942</v>
      </c>
      <c r="G17" s="394">
        <v>9.1778867143640976</v>
      </c>
      <c r="H17" s="390">
        <v>549.13498593966403</v>
      </c>
      <c r="I17" s="390">
        <v>451.96711430903093</v>
      </c>
      <c r="J17" s="323">
        <v>82.207384388158161</v>
      </c>
      <c r="K17" s="390">
        <v>918.89471586053685</v>
      </c>
      <c r="L17" s="323">
        <v>205.79027050536075</v>
      </c>
      <c r="M17" s="398">
        <v>8.7634216915297571</v>
      </c>
      <c r="O17" s="38"/>
    </row>
    <row r="18" spans="1:17" ht="15" customHeight="1" x14ac:dyDescent="0.25">
      <c r="A18" s="325" t="s">
        <v>4</v>
      </c>
      <c r="B18" s="393">
        <v>1417.4377919324338</v>
      </c>
      <c r="C18" s="393">
        <v>893.50440478474252</v>
      </c>
      <c r="D18" s="317">
        <v>189.95521151098515</v>
      </c>
      <c r="E18" s="393">
        <v>2120.9869852061915</v>
      </c>
      <c r="F18" s="317">
        <v>187.13820476858524</v>
      </c>
      <c r="G18" s="397">
        <v>8.7781457396603351</v>
      </c>
      <c r="H18" s="393">
        <v>1414.7043317865109</v>
      </c>
      <c r="I18" s="393">
        <v>1061.0904446480697</v>
      </c>
      <c r="J18" s="317">
        <v>211.36441435521684</v>
      </c>
      <c r="K18" s="393">
        <v>2264.4303620793639</v>
      </c>
      <c r="L18" s="317">
        <v>194.16004545082731</v>
      </c>
      <c r="M18" s="401">
        <v>8.6288766342473231</v>
      </c>
      <c r="O18" s="38"/>
      <c r="P18" s="38"/>
      <c r="Q18" s="38"/>
    </row>
    <row r="19" spans="1:17" ht="15" customHeight="1" x14ac:dyDescent="0.25">
      <c r="A19" s="328" t="s">
        <v>342</v>
      </c>
      <c r="B19" s="392">
        <v>3307.0831846396782</v>
      </c>
      <c r="C19" s="392">
        <v>2312.7612347678191</v>
      </c>
      <c r="D19" s="319">
        <v>460.43712086921875</v>
      </c>
      <c r="E19" s="392">
        <v>5159.4072985382782</v>
      </c>
      <c r="F19" s="319">
        <v>191.14367054820374</v>
      </c>
      <c r="G19" s="396">
        <v>8.6900461914500333</v>
      </c>
      <c r="H19" s="392">
        <v>3269.4789781643954</v>
      </c>
      <c r="I19" s="392">
        <v>2760.694451752599</v>
      </c>
      <c r="J19" s="319">
        <v>523.20224646168458</v>
      </c>
      <c r="K19" s="392">
        <v>5506.97118345531</v>
      </c>
      <c r="L19" s="319">
        <v>198.22297352053005</v>
      </c>
      <c r="M19" s="400">
        <v>8.6767311972664611</v>
      </c>
      <c r="O19" s="38"/>
      <c r="P19" s="38"/>
    </row>
    <row r="20" spans="1:17" ht="15" customHeight="1" x14ac:dyDescent="0.25">
      <c r="A20" s="327" t="s">
        <v>56</v>
      </c>
      <c r="B20" s="391">
        <v>510.544671162729</v>
      </c>
      <c r="C20" s="391">
        <v>246.20913875597375</v>
      </c>
      <c r="D20" s="321">
        <v>59.946423482295572</v>
      </c>
      <c r="E20" s="391">
        <v>696.80738643640711</v>
      </c>
      <c r="F20" s="321">
        <v>189.912345380722</v>
      </c>
      <c r="G20" s="395">
        <v>9.2349368807291281</v>
      </c>
      <c r="H20" s="391">
        <v>460.18534417931778</v>
      </c>
      <c r="I20" s="391">
        <v>282.15837492779843</v>
      </c>
      <c r="J20" s="321">
        <v>70.238366292244478</v>
      </c>
      <c r="K20" s="391">
        <v>672.10535281487171</v>
      </c>
      <c r="L20" s="321">
        <v>180.30511664740629</v>
      </c>
      <c r="M20" s="399">
        <v>8.4661570908050994</v>
      </c>
      <c r="O20" s="38"/>
    </row>
    <row r="21" spans="1:17" ht="15" customHeight="1" x14ac:dyDescent="0.25">
      <c r="A21" s="326" t="s">
        <v>55</v>
      </c>
      <c r="B21" s="390">
        <v>77.889477809450014</v>
      </c>
      <c r="C21" s="390">
        <v>48.766558990825772</v>
      </c>
      <c r="D21" s="323">
        <v>12.112457868711838</v>
      </c>
      <c r="E21" s="390">
        <v>114.54357893156394</v>
      </c>
      <c r="F21" s="323">
        <v>130.90694735035879</v>
      </c>
      <c r="G21" s="394">
        <v>6.8319373807289754</v>
      </c>
      <c r="H21" s="390">
        <v>78.125542419700594</v>
      </c>
      <c r="I21" s="390">
        <v>53.718942279094506</v>
      </c>
      <c r="J21" s="323">
        <v>13.638366339314745</v>
      </c>
      <c r="K21" s="390">
        <v>118.20611835948036</v>
      </c>
      <c r="L21" s="323">
        <v>134.0053490074599</v>
      </c>
      <c r="M21" s="398">
        <v>6.8831336062073314</v>
      </c>
      <c r="O21" s="38"/>
    </row>
    <row r="22" spans="1:17" ht="15" customHeight="1" x14ac:dyDescent="0.25">
      <c r="A22" s="327" t="s">
        <v>54</v>
      </c>
      <c r="B22" s="391">
        <v>161.64707941860914</v>
      </c>
      <c r="C22" s="391">
        <v>89.186832660195989</v>
      </c>
      <c r="D22" s="321">
        <v>23.414983676679984</v>
      </c>
      <c r="E22" s="391">
        <v>227.41892840212515</v>
      </c>
      <c r="F22" s="321">
        <v>148.21358733193767</v>
      </c>
      <c r="G22" s="395">
        <v>7.9763650023893842</v>
      </c>
      <c r="H22" s="391">
        <v>145.74842097126623</v>
      </c>
      <c r="I22" s="391">
        <v>102.71778028509692</v>
      </c>
      <c r="J22" s="321">
        <v>23.960320557735812</v>
      </c>
      <c r="K22" s="391">
        <v>224.50588069862732</v>
      </c>
      <c r="L22" s="321">
        <v>147.46839247151033</v>
      </c>
      <c r="M22" s="399">
        <v>7.4841779853796435</v>
      </c>
      <c r="O22" s="38"/>
    </row>
    <row r="23" spans="1:17" ht="15" customHeight="1" x14ac:dyDescent="0.25">
      <c r="A23" s="326" t="s">
        <v>53</v>
      </c>
      <c r="B23" s="390">
        <v>914.71287000582424</v>
      </c>
      <c r="C23" s="390">
        <v>410.57381879835702</v>
      </c>
      <c r="D23" s="323">
        <v>95.120477802029214</v>
      </c>
      <c r="E23" s="390">
        <v>1230.1662110021521</v>
      </c>
      <c r="F23" s="323">
        <v>226.55411904494599</v>
      </c>
      <c r="G23" s="394">
        <v>10.772561623005613</v>
      </c>
      <c r="H23" s="390">
        <v>787.91283711149913</v>
      </c>
      <c r="I23" s="390">
        <v>444.47125660513547</v>
      </c>
      <c r="J23" s="323">
        <v>112.15565856984162</v>
      </c>
      <c r="K23" s="390">
        <v>1120.2284351467931</v>
      </c>
      <c r="L23" s="323">
        <v>190.66744424059928</v>
      </c>
      <c r="M23" s="398">
        <v>9.3371588580882321</v>
      </c>
      <c r="O23" s="38"/>
    </row>
    <row r="24" spans="1:17" ht="15" customHeight="1" x14ac:dyDescent="0.25">
      <c r="A24" s="325" t="s">
        <v>3</v>
      </c>
      <c r="B24" s="393">
        <v>1664.7940983966123</v>
      </c>
      <c r="C24" s="393">
        <v>794.73634920535255</v>
      </c>
      <c r="D24" s="317">
        <v>190.59434282971662</v>
      </c>
      <c r="E24" s="393">
        <v>2268.9361047722482</v>
      </c>
      <c r="F24" s="317">
        <v>197.15478300825905</v>
      </c>
      <c r="G24" s="397">
        <v>9.6581173027011076</v>
      </c>
      <c r="H24" s="393">
        <v>1471.9721446817839</v>
      </c>
      <c r="I24" s="393">
        <v>883.06635409712533</v>
      </c>
      <c r="J24" s="317">
        <v>219.99271175913665</v>
      </c>
      <c r="K24" s="393">
        <v>2135.0457870197729</v>
      </c>
      <c r="L24" s="317">
        <v>177.81083223843405</v>
      </c>
      <c r="M24" s="401">
        <v>8.6602734276455671</v>
      </c>
      <c r="O24" s="38"/>
    </row>
    <row r="25" spans="1:17" ht="15" customHeight="1" x14ac:dyDescent="0.25">
      <c r="A25" s="324" t="s">
        <v>51</v>
      </c>
      <c r="B25" s="390">
        <v>99.652977615583083</v>
      </c>
      <c r="C25" s="390">
        <v>59.798430024139726</v>
      </c>
      <c r="D25" s="323">
        <v>15.248925072264271</v>
      </c>
      <c r="E25" s="390">
        <v>144.20248256745856</v>
      </c>
      <c r="F25" s="323">
        <v>109.45159967169528</v>
      </c>
      <c r="G25" s="394">
        <v>6.6646554066182553</v>
      </c>
      <c r="H25" s="390">
        <v>102.23367995375094</v>
      </c>
      <c r="I25" s="390">
        <v>69.431555176851745</v>
      </c>
      <c r="J25" s="323">
        <v>16.999194727799601</v>
      </c>
      <c r="K25" s="390">
        <v>154.66604040280311</v>
      </c>
      <c r="L25" s="323">
        <v>118.11978035955633</v>
      </c>
      <c r="M25" s="398">
        <v>6.9689164223542299</v>
      </c>
      <c r="O25" s="38"/>
    </row>
    <row r="26" spans="1:17" ht="15" customHeight="1" x14ac:dyDescent="0.25">
      <c r="A26" s="322" t="s">
        <v>50</v>
      </c>
      <c r="B26" s="391">
        <v>20.501175667126677</v>
      </c>
      <c r="C26" s="391">
        <v>12.936804612468196</v>
      </c>
      <c r="D26" s="321">
        <v>2.9098851203474623</v>
      </c>
      <c r="E26" s="391">
        <v>30.528095159247414</v>
      </c>
      <c r="F26" s="321">
        <v>96.121206420804185</v>
      </c>
      <c r="G26" s="395">
        <v>6.3830253119048672</v>
      </c>
      <c r="H26" s="391">
        <v>21.817182023375814</v>
      </c>
      <c r="I26" s="391">
        <v>15.584475238381442</v>
      </c>
      <c r="J26" s="321">
        <v>3.1676167359967131</v>
      </c>
      <c r="K26" s="391">
        <v>34.234040525760548</v>
      </c>
      <c r="L26" s="321">
        <v>112.61197541368598</v>
      </c>
      <c r="M26" s="399">
        <v>7.4655531502443599</v>
      </c>
      <c r="O26" s="38"/>
    </row>
    <row r="27" spans="1:17" ht="15" customHeight="1" x14ac:dyDescent="0.25">
      <c r="A27" s="324" t="s">
        <v>49</v>
      </c>
      <c r="B27" s="390">
        <v>460.54094276796593</v>
      </c>
      <c r="C27" s="390">
        <v>217.85594006689936</v>
      </c>
      <c r="D27" s="323">
        <v>50.039786075834193</v>
      </c>
      <c r="E27" s="390">
        <v>628.35709675903115</v>
      </c>
      <c r="F27" s="323">
        <v>108.51329685335391</v>
      </c>
      <c r="G27" s="394">
        <v>7.861529258909334</v>
      </c>
      <c r="H27" s="390">
        <v>422.40802597377325</v>
      </c>
      <c r="I27" s="390">
        <v>247.43028216857928</v>
      </c>
      <c r="J27" s="323">
        <v>58.76471045545884</v>
      </c>
      <c r="K27" s="390">
        <v>611.07359768689366</v>
      </c>
      <c r="L27" s="323">
        <v>105.34480281464198</v>
      </c>
      <c r="M27" s="398">
        <v>7.4707300956761031</v>
      </c>
      <c r="O27" s="38"/>
    </row>
    <row r="28" spans="1:17" ht="15" customHeight="1" x14ac:dyDescent="0.25">
      <c r="A28" s="322" t="s">
        <v>48</v>
      </c>
      <c r="B28" s="391">
        <v>280.67253183095005</v>
      </c>
      <c r="C28" s="391">
        <v>138.58334366295068</v>
      </c>
      <c r="D28" s="321">
        <v>39.838035712110816</v>
      </c>
      <c r="E28" s="391">
        <v>379.41783978178989</v>
      </c>
      <c r="F28" s="321">
        <v>93.085829190821869</v>
      </c>
      <c r="G28" s="395">
        <v>6.8337963390619354</v>
      </c>
      <c r="H28" s="391">
        <v>276.73505636319823</v>
      </c>
      <c r="I28" s="391">
        <v>164.8242780076238</v>
      </c>
      <c r="J28" s="321">
        <v>47.730236101038237</v>
      </c>
      <c r="K28" s="391">
        <v>393.8290982697838</v>
      </c>
      <c r="L28" s="321">
        <v>97.974748928970769</v>
      </c>
      <c r="M28" s="399">
        <v>6.5721868891352289</v>
      </c>
      <c r="O28" s="38"/>
    </row>
    <row r="29" spans="1:17" ht="15" customHeight="1" x14ac:dyDescent="0.25">
      <c r="A29" s="324" t="s">
        <v>47</v>
      </c>
      <c r="B29" s="390">
        <v>30.946230094220208</v>
      </c>
      <c r="C29" s="390">
        <v>22.114130569743214</v>
      </c>
      <c r="D29" s="323">
        <v>4.891663504017945</v>
      </c>
      <c r="E29" s="390">
        <v>48.168697159945481</v>
      </c>
      <c r="F29" s="323">
        <v>82.311512576803622</v>
      </c>
      <c r="G29" s="394">
        <v>5.9196393260431206</v>
      </c>
      <c r="H29" s="390">
        <v>35.311068266774264</v>
      </c>
      <c r="I29" s="390">
        <v>26.945935986297652</v>
      </c>
      <c r="J29" s="323">
        <v>5.8427814562886562</v>
      </c>
      <c r="K29" s="390">
        <v>56.414222796783257</v>
      </c>
      <c r="L29" s="323">
        <v>100.79368018006659</v>
      </c>
      <c r="M29" s="398">
        <v>6.8424003974363563</v>
      </c>
      <c r="O29" s="38"/>
    </row>
    <row r="30" spans="1:17" ht="15" customHeight="1" x14ac:dyDescent="0.25">
      <c r="A30" s="322" t="s">
        <v>46</v>
      </c>
      <c r="B30" s="391">
        <v>101.54174581431775</v>
      </c>
      <c r="C30" s="391">
        <v>59.647278448006894</v>
      </c>
      <c r="D30" s="321">
        <v>15.99642449638076</v>
      </c>
      <c r="E30" s="391">
        <v>145.19259976594387</v>
      </c>
      <c r="F30" s="321">
        <v>73.370357150914089</v>
      </c>
      <c r="G30" s="395">
        <v>5.6238708987010169</v>
      </c>
      <c r="H30" s="391">
        <v>117.22297044242767</v>
      </c>
      <c r="I30" s="391">
        <v>68.240119583929001</v>
      </c>
      <c r="J30" s="321">
        <v>17.973699181258716</v>
      </c>
      <c r="K30" s="391">
        <v>167.48939084509794</v>
      </c>
      <c r="L30" s="321">
        <v>86.584672686671837</v>
      </c>
      <c r="M30" s="399">
        <v>6.3994418127843335</v>
      </c>
      <c r="O30" s="38"/>
    </row>
    <row r="31" spans="1:17" ht="15" customHeight="1" x14ac:dyDescent="0.25">
      <c r="A31" s="324" t="s">
        <v>45</v>
      </c>
      <c r="B31" s="390">
        <v>331.85522821858098</v>
      </c>
      <c r="C31" s="390">
        <v>153.87859209451832</v>
      </c>
      <c r="D31" s="323">
        <v>48.3918384364285</v>
      </c>
      <c r="E31" s="390">
        <v>437.34198187667079</v>
      </c>
      <c r="F31" s="323">
        <v>87.047088467153131</v>
      </c>
      <c r="G31" s="394">
        <v>6.4833282220318731</v>
      </c>
      <c r="H31" s="390">
        <v>322.82651496340031</v>
      </c>
      <c r="I31" s="390">
        <v>172.57136051359078</v>
      </c>
      <c r="J31" s="323">
        <v>53.581130407430493</v>
      </c>
      <c r="K31" s="390">
        <v>441.81674506956062</v>
      </c>
      <c r="L31" s="323">
        <v>88.609683935252122</v>
      </c>
      <c r="M31" s="402">
        <v>6.2458896460357582</v>
      </c>
      <c r="O31" s="38"/>
    </row>
    <row r="32" spans="1:17" ht="15" customHeight="1" x14ac:dyDescent="0.25">
      <c r="A32" s="322" t="s">
        <v>44</v>
      </c>
      <c r="B32" s="391">
        <v>148.62989111486945</v>
      </c>
      <c r="C32" s="391">
        <v>54.726184771081968</v>
      </c>
      <c r="D32" s="321">
        <v>17.899070637586984</v>
      </c>
      <c r="E32" s="391">
        <v>185.45700524836442</v>
      </c>
      <c r="F32" s="321">
        <v>112.31650027153853</v>
      </c>
      <c r="G32" s="395">
        <v>7.6907480311833396</v>
      </c>
      <c r="H32" s="391">
        <v>175.88401149601188</v>
      </c>
      <c r="I32" s="391">
        <v>60.903153861741259</v>
      </c>
      <c r="J32" s="321">
        <v>20.843024837931107</v>
      </c>
      <c r="K32" s="391">
        <v>215.94414051982204</v>
      </c>
      <c r="L32" s="321">
        <v>132.00326457596555</v>
      </c>
      <c r="M32" s="399">
        <v>8.2482502509423785</v>
      </c>
      <c r="O32" s="38"/>
    </row>
    <row r="33" spans="1:15" ht="15" customHeight="1" x14ac:dyDescent="0.25">
      <c r="A33" s="320" t="s">
        <v>0</v>
      </c>
      <c r="B33" s="392">
        <v>1474.3407231236142</v>
      </c>
      <c r="C33" s="392">
        <v>719.54070424980841</v>
      </c>
      <c r="D33" s="319">
        <v>195.21562905497092</v>
      </c>
      <c r="E33" s="392">
        <v>1998.6657983184514</v>
      </c>
      <c r="F33" s="319">
        <v>96.362110115058513</v>
      </c>
      <c r="G33" s="396">
        <v>6.9544572104743212</v>
      </c>
      <c r="H33" s="392">
        <v>1474.4385094827123</v>
      </c>
      <c r="I33" s="392">
        <v>825.93116053699509</v>
      </c>
      <c r="J33" s="319">
        <v>224.90239390320232</v>
      </c>
      <c r="K33" s="392">
        <v>2075.4672761165052</v>
      </c>
      <c r="L33" s="319">
        <v>100.99646597387358</v>
      </c>
      <c r="M33" s="400">
        <v>6.9220613830817053</v>
      </c>
      <c r="O33" s="38"/>
    </row>
    <row r="34" spans="1:15" ht="15" customHeight="1" x14ac:dyDescent="0.25">
      <c r="A34" s="318" t="s">
        <v>1</v>
      </c>
      <c r="B34" s="393">
        <v>6446.2180061599047</v>
      </c>
      <c r="C34" s="393">
        <v>3827.0382882229796</v>
      </c>
      <c r="D34" s="317">
        <v>846.24709275390626</v>
      </c>
      <c r="E34" s="393">
        <v>9427.0092016289782</v>
      </c>
      <c r="F34" s="317">
        <v>159.12739465866184</v>
      </c>
      <c r="G34" s="397">
        <v>8.4468880605445857</v>
      </c>
      <c r="H34" s="393">
        <v>6215.8896323288918</v>
      </c>
      <c r="I34" s="393">
        <v>4469.6919663867193</v>
      </c>
      <c r="J34" s="317">
        <v>968.09735212402359</v>
      </c>
      <c r="K34" s="393">
        <v>9717.4842465915881</v>
      </c>
      <c r="L34" s="317">
        <v>161.04814873616709</v>
      </c>
      <c r="M34" s="401">
        <v>8.1999999999999993</v>
      </c>
      <c r="O34" s="38"/>
    </row>
    <row r="35" spans="1:15" ht="6" customHeight="1" thickBot="1" x14ac:dyDescent="0.3">
      <c r="A35" s="37"/>
      <c r="B35" s="36"/>
      <c r="C35" s="36"/>
      <c r="D35" s="36"/>
      <c r="E35" s="36"/>
      <c r="F35" s="36"/>
      <c r="G35" s="36"/>
      <c r="H35" s="36"/>
      <c r="I35" s="36"/>
      <c r="J35" s="36"/>
      <c r="K35" s="36"/>
      <c r="L35" s="36"/>
      <c r="M35" s="36"/>
    </row>
    <row r="36" spans="1:15" ht="89.25" customHeight="1" x14ac:dyDescent="0.25">
      <c r="A36" s="467" t="s">
        <v>606</v>
      </c>
      <c r="B36" s="467"/>
      <c r="C36" s="467"/>
      <c r="D36" s="467"/>
      <c r="E36" s="467"/>
      <c r="F36" s="467"/>
      <c r="G36" s="467"/>
      <c r="H36" s="467"/>
      <c r="I36" s="467"/>
      <c r="J36" s="467"/>
      <c r="K36" s="467"/>
      <c r="L36" s="467"/>
      <c r="M36" s="467"/>
    </row>
    <row r="37" spans="1:15" x14ac:dyDescent="0.25">
      <c r="A37" s="38"/>
      <c r="B37" s="38"/>
      <c r="C37" s="38"/>
    </row>
  </sheetData>
  <mergeCells count="7">
    <mergeCell ref="A36:M36"/>
    <mergeCell ref="A1:M1"/>
    <mergeCell ref="A2:M2"/>
    <mergeCell ref="A3:M3"/>
    <mergeCell ref="A4:A5"/>
    <mergeCell ref="B4:G4"/>
    <mergeCell ref="H4:M4"/>
  </mergeCells>
  <pageMargins left="0.25" right="0.25" top="0.75" bottom="0.75" header="0.3" footer="0.3"/>
  <pageSetup paperSize="9" orientation="portrait" r:id="rId1"/>
  <headerFooter alignWithMargins="0">
    <oddFooter>&amp;R&amp;A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Normal="100" workbookViewId="0">
      <selection activeCell="B6" sqref="B6:G30"/>
    </sheetView>
  </sheetViews>
  <sheetFormatPr defaultRowHeight="15" x14ac:dyDescent="0.25"/>
  <cols>
    <col min="1" max="1" width="21.42578125" customWidth="1"/>
    <col min="2" max="7" width="12.7109375" customWidth="1"/>
    <col min="8" max="9" width="1" customWidth="1"/>
  </cols>
  <sheetData>
    <row r="1" spans="1:7" s="45" customFormat="1" ht="14.1" customHeight="1" thickBot="1" x14ac:dyDescent="0.3">
      <c r="A1" s="468" t="s">
        <v>479</v>
      </c>
      <c r="B1" s="468"/>
      <c r="C1" s="468"/>
      <c r="D1" s="468"/>
      <c r="E1" s="468"/>
      <c r="F1" s="468"/>
      <c r="G1" s="468"/>
    </row>
    <row r="2" spans="1:7" ht="14.1" customHeight="1" x14ac:dyDescent="0.25">
      <c r="A2" s="469" t="s">
        <v>468</v>
      </c>
      <c r="B2" s="469"/>
      <c r="C2" s="469"/>
      <c r="D2" s="469"/>
      <c r="E2" s="469"/>
      <c r="F2" s="469"/>
      <c r="G2" s="469"/>
    </row>
    <row r="3" spans="1:7" ht="14.1" customHeight="1" x14ac:dyDescent="0.25">
      <c r="A3" s="487" t="s">
        <v>467</v>
      </c>
      <c r="B3" s="487"/>
      <c r="C3" s="487"/>
      <c r="D3" s="487"/>
      <c r="E3" s="487"/>
      <c r="F3" s="487"/>
      <c r="G3" s="487"/>
    </row>
    <row r="4" spans="1:7" ht="26.25" customHeight="1" x14ac:dyDescent="0.25">
      <c r="A4" s="316" t="s">
        <v>67</v>
      </c>
      <c r="B4" s="316">
        <v>2015</v>
      </c>
      <c r="C4" s="316">
        <v>2016</v>
      </c>
      <c r="D4" s="316">
        <v>2017</v>
      </c>
      <c r="E4" s="316">
        <v>2018</v>
      </c>
      <c r="F4" s="316">
        <v>2019</v>
      </c>
      <c r="G4" s="316">
        <v>2020</v>
      </c>
    </row>
    <row r="5" spans="1:7" ht="3.95" customHeight="1" x14ac:dyDescent="0.25">
      <c r="A5" s="43"/>
      <c r="B5" s="42"/>
      <c r="C5" s="42"/>
      <c r="D5" s="42"/>
      <c r="E5" s="42"/>
      <c r="F5" s="42"/>
      <c r="G5" s="42"/>
    </row>
    <row r="6" spans="1:7" ht="14.1" customHeight="1" x14ac:dyDescent="0.25">
      <c r="A6" s="326" t="s">
        <v>64</v>
      </c>
      <c r="B6" s="335">
        <v>38601.08</v>
      </c>
      <c r="C6" s="335">
        <v>47066.770000000004</v>
      </c>
      <c r="D6" s="335">
        <v>49652.509999999995</v>
      </c>
      <c r="E6" s="335">
        <v>52231.19</v>
      </c>
      <c r="F6" s="335">
        <v>53937.869999999995</v>
      </c>
      <c r="G6" s="335">
        <v>50740.539999999994</v>
      </c>
    </row>
    <row r="7" spans="1:7" ht="14.1" customHeight="1" x14ac:dyDescent="0.25">
      <c r="A7" s="327" t="s">
        <v>240</v>
      </c>
      <c r="B7" s="336">
        <v>1315.31</v>
      </c>
      <c r="C7" s="336">
        <v>1641.4299999999998</v>
      </c>
      <c r="D7" s="336">
        <v>1670.92</v>
      </c>
      <c r="E7" s="336">
        <v>1687.51</v>
      </c>
      <c r="F7" s="336">
        <v>1966.88</v>
      </c>
      <c r="G7" s="336">
        <v>1809.6</v>
      </c>
    </row>
    <row r="8" spans="1:7" ht="14.1" customHeight="1" x14ac:dyDescent="0.25">
      <c r="A8" s="326" t="s">
        <v>63</v>
      </c>
      <c r="B8" s="335">
        <v>90664.93</v>
      </c>
      <c r="C8" s="335">
        <v>109782.9</v>
      </c>
      <c r="D8" s="335">
        <v>115870.54000000001</v>
      </c>
      <c r="E8" s="335">
        <v>123411.6</v>
      </c>
      <c r="F8" s="335">
        <v>130738.76</v>
      </c>
      <c r="G8" s="335">
        <v>120396.66999999998</v>
      </c>
    </row>
    <row r="9" spans="1:7" ht="14.1" customHeight="1" x14ac:dyDescent="0.25">
      <c r="A9" s="43" t="s">
        <v>62</v>
      </c>
      <c r="B9" s="336">
        <v>15844.04</v>
      </c>
      <c r="C9" s="336">
        <v>19505.379999999997</v>
      </c>
      <c r="D9" s="336">
        <v>20422.900000000001</v>
      </c>
      <c r="E9" s="336">
        <v>20901.539999999997</v>
      </c>
      <c r="F9" s="336">
        <v>21763.47</v>
      </c>
      <c r="G9" s="336">
        <v>19757.509999999998</v>
      </c>
    </row>
    <row r="10" spans="1:7" ht="14.1" customHeight="1" x14ac:dyDescent="0.25">
      <c r="A10" s="337" t="s">
        <v>5</v>
      </c>
      <c r="B10" s="333">
        <v>146425.35999999999</v>
      </c>
      <c r="C10" s="333">
        <v>177996.47999999998</v>
      </c>
      <c r="D10" s="333">
        <v>187616.87</v>
      </c>
      <c r="E10" s="333">
        <v>198231.84000000003</v>
      </c>
      <c r="F10" s="333">
        <v>208406.98</v>
      </c>
      <c r="G10" s="333">
        <v>192704.32</v>
      </c>
    </row>
    <row r="11" spans="1:7" ht="14.1" customHeight="1" x14ac:dyDescent="0.25">
      <c r="A11" s="327" t="s">
        <v>466</v>
      </c>
      <c r="B11" s="336" t="s">
        <v>465</v>
      </c>
      <c r="C11" s="336" t="s">
        <v>465</v>
      </c>
      <c r="D11" s="336" t="s">
        <v>465</v>
      </c>
      <c r="E11" s="336" t="s">
        <v>465</v>
      </c>
      <c r="F11" s="336" t="s">
        <v>465</v>
      </c>
      <c r="G11" s="336" t="s">
        <v>465</v>
      </c>
    </row>
    <row r="12" spans="1:7" ht="14.1" customHeight="1" x14ac:dyDescent="0.25">
      <c r="A12" s="326" t="s">
        <v>59</v>
      </c>
      <c r="B12" s="335">
        <v>38062.81</v>
      </c>
      <c r="C12" s="335">
        <v>47043.91</v>
      </c>
      <c r="D12" s="335">
        <v>49539.429999999993</v>
      </c>
      <c r="E12" s="335">
        <v>54498.37</v>
      </c>
      <c r="F12" s="335">
        <v>57491.820000000007</v>
      </c>
      <c r="G12" s="335">
        <v>53454.020000000004</v>
      </c>
    </row>
    <row r="13" spans="1:7" ht="14.1" customHeight="1" x14ac:dyDescent="0.25">
      <c r="A13" s="327" t="s">
        <v>464</v>
      </c>
      <c r="B13" s="336">
        <v>6469.68</v>
      </c>
      <c r="C13" s="336">
        <v>7566.5999999999995</v>
      </c>
      <c r="D13" s="336">
        <v>7961.16</v>
      </c>
      <c r="E13" s="336">
        <v>8414.27</v>
      </c>
      <c r="F13" s="336">
        <v>9142.3900000000012</v>
      </c>
      <c r="G13" s="336">
        <v>8690.07</v>
      </c>
    </row>
    <row r="14" spans="1:7" ht="14.1" customHeight="1" x14ac:dyDescent="0.25">
      <c r="A14" s="326" t="s">
        <v>57</v>
      </c>
      <c r="B14" s="335">
        <v>36450.899999999994</v>
      </c>
      <c r="C14" s="335">
        <v>44642.68</v>
      </c>
      <c r="D14" s="335">
        <v>46549.819999999992</v>
      </c>
      <c r="E14" s="335">
        <v>51979.62</v>
      </c>
      <c r="F14" s="335">
        <v>54577.22</v>
      </c>
      <c r="G14" s="335">
        <v>51419.26</v>
      </c>
    </row>
    <row r="15" spans="1:7" ht="14.1" customHeight="1" x14ac:dyDescent="0.25">
      <c r="A15" s="325" t="s">
        <v>4</v>
      </c>
      <c r="B15" s="334">
        <v>80983.39</v>
      </c>
      <c r="C15" s="334">
        <v>99253.19</v>
      </c>
      <c r="D15" s="334">
        <v>104050.41</v>
      </c>
      <c r="E15" s="334">
        <v>114892.26000000001</v>
      </c>
      <c r="F15" s="334">
        <v>121211.43</v>
      </c>
      <c r="G15" s="334">
        <v>113563.34999999999</v>
      </c>
    </row>
    <row r="16" spans="1:7" ht="14.1" customHeight="1" x14ac:dyDescent="0.25">
      <c r="A16" s="326" t="s">
        <v>56</v>
      </c>
      <c r="B16" s="335">
        <v>29707.93</v>
      </c>
      <c r="C16" s="335">
        <v>35498.839999999997</v>
      </c>
      <c r="D16" s="335">
        <v>37718.349999999991</v>
      </c>
      <c r="E16" s="335">
        <v>40741.39</v>
      </c>
      <c r="F16" s="335">
        <v>41370</v>
      </c>
      <c r="G16" s="335">
        <v>37913.449999999997</v>
      </c>
    </row>
    <row r="17" spans="1:7" ht="14.1" customHeight="1" x14ac:dyDescent="0.25">
      <c r="A17" s="327" t="s">
        <v>55</v>
      </c>
      <c r="B17" s="336">
        <v>5971.94</v>
      </c>
      <c r="C17" s="336">
        <v>6827.37</v>
      </c>
      <c r="D17" s="336">
        <v>6770.56</v>
      </c>
      <c r="E17" s="336">
        <v>7215.83</v>
      </c>
      <c r="F17" s="336">
        <v>7732.83</v>
      </c>
      <c r="G17" s="336">
        <v>7347.51</v>
      </c>
    </row>
    <row r="18" spans="1:7" ht="14.1" customHeight="1" x14ac:dyDescent="0.25">
      <c r="A18" s="326" t="s">
        <v>54</v>
      </c>
      <c r="B18" s="335">
        <v>9372.81</v>
      </c>
      <c r="C18" s="335">
        <v>11161.94</v>
      </c>
      <c r="D18" s="335">
        <v>11168.71</v>
      </c>
      <c r="E18" s="335">
        <v>12198.82</v>
      </c>
      <c r="F18" s="335">
        <v>13059.96</v>
      </c>
      <c r="G18" s="335">
        <v>12800.689999999999</v>
      </c>
    </row>
    <row r="19" spans="1:7" ht="14.1" customHeight="1" x14ac:dyDescent="0.25">
      <c r="A19" s="327" t="s">
        <v>53</v>
      </c>
      <c r="B19" s="336">
        <v>48270.03</v>
      </c>
      <c r="C19" s="336">
        <v>54542.28</v>
      </c>
      <c r="D19" s="336">
        <v>56363.619999999995</v>
      </c>
      <c r="E19" s="336">
        <v>59052.15</v>
      </c>
      <c r="F19" s="336">
        <v>60937.94</v>
      </c>
      <c r="G19" s="336">
        <v>55835.67</v>
      </c>
    </row>
    <row r="20" spans="1:7" ht="14.1" customHeight="1" x14ac:dyDescent="0.25">
      <c r="A20" s="328" t="s">
        <v>3</v>
      </c>
      <c r="B20" s="333">
        <v>93322.71</v>
      </c>
      <c r="C20" s="333">
        <v>108030.43</v>
      </c>
      <c r="D20" s="333">
        <v>112021.24</v>
      </c>
      <c r="E20" s="333">
        <v>119208.18999999999</v>
      </c>
      <c r="F20" s="333">
        <v>123100.73000000001</v>
      </c>
      <c r="G20" s="333">
        <v>113897.31999999999</v>
      </c>
    </row>
    <row r="21" spans="1:7" ht="14.1" customHeight="1" x14ac:dyDescent="0.25">
      <c r="A21" s="327" t="s">
        <v>51</v>
      </c>
      <c r="B21" s="336">
        <v>8707.41</v>
      </c>
      <c r="C21" s="336">
        <v>9945.77</v>
      </c>
      <c r="D21" s="336">
        <v>9992.09</v>
      </c>
      <c r="E21" s="336">
        <v>10562.98</v>
      </c>
      <c r="F21" s="336">
        <v>11294.22</v>
      </c>
      <c r="G21" s="336">
        <v>10757.94</v>
      </c>
    </row>
    <row r="22" spans="1:7" ht="14.1" customHeight="1" x14ac:dyDescent="0.25">
      <c r="A22" s="326" t="s">
        <v>50</v>
      </c>
      <c r="B22" s="335">
        <v>1960.23</v>
      </c>
      <c r="C22" s="335">
        <v>2093.58</v>
      </c>
      <c r="D22" s="335">
        <v>2110.3599999999997</v>
      </c>
      <c r="E22" s="335">
        <v>2224.17</v>
      </c>
      <c r="F22" s="335">
        <v>2327.79</v>
      </c>
      <c r="G22" s="335">
        <v>2192.88</v>
      </c>
    </row>
    <row r="23" spans="1:7" ht="14.1" customHeight="1" x14ac:dyDescent="0.25">
      <c r="A23" s="327" t="s">
        <v>49</v>
      </c>
      <c r="B23" s="336">
        <v>27052.420000000002</v>
      </c>
      <c r="C23" s="336">
        <v>31036.1</v>
      </c>
      <c r="D23" s="336">
        <v>33621.22</v>
      </c>
      <c r="E23" s="336">
        <v>35110.97</v>
      </c>
      <c r="F23" s="336">
        <v>35695.46</v>
      </c>
      <c r="G23" s="336">
        <v>31707.729999999996</v>
      </c>
    </row>
    <row r="24" spans="1:7" ht="14.1" customHeight="1" x14ac:dyDescent="0.25">
      <c r="A24" s="326" t="s">
        <v>48</v>
      </c>
      <c r="B24" s="335">
        <v>25854.15</v>
      </c>
      <c r="C24" s="335">
        <v>30331.01</v>
      </c>
      <c r="D24" s="335">
        <v>32205.89</v>
      </c>
      <c r="E24" s="335">
        <v>33655.160000000003</v>
      </c>
      <c r="F24" s="335">
        <v>34815.630000000005</v>
      </c>
      <c r="G24" s="335">
        <v>32153.07</v>
      </c>
    </row>
    <row r="25" spans="1:7" ht="14.1" customHeight="1" x14ac:dyDescent="0.25">
      <c r="A25" s="327" t="s">
        <v>47</v>
      </c>
      <c r="B25" s="336">
        <v>3161.5299999999997</v>
      </c>
      <c r="C25" s="336">
        <v>3497.95</v>
      </c>
      <c r="D25" s="336">
        <v>3569.5499999999997</v>
      </c>
      <c r="E25" s="336">
        <v>3361.14</v>
      </c>
      <c r="F25" s="336">
        <v>3672.9799999999996</v>
      </c>
      <c r="G25" s="336">
        <v>3181.2799999999997</v>
      </c>
    </row>
    <row r="26" spans="1:7" ht="14.1" customHeight="1" x14ac:dyDescent="0.25">
      <c r="A26" s="326" t="s">
        <v>46</v>
      </c>
      <c r="B26" s="335">
        <v>9509.619999999999</v>
      </c>
      <c r="C26" s="335">
        <v>10491.13</v>
      </c>
      <c r="D26" s="335">
        <v>11210.54</v>
      </c>
      <c r="E26" s="335">
        <v>11505.210000000001</v>
      </c>
      <c r="F26" s="335">
        <v>11936.68</v>
      </c>
      <c r="G26" s="335">
        <v>10815.07</v>
      </c>
    </row>
    <row r="27" spans="1:7" ht="14.1" customHeight="1" x14ac:dyDescent="0.25">
      <c r="A27" s="327" t="s">
        <v>45</v>
      </c>
      <c r="B27" s="336">
        <v>29026.3</v>
      </c>
      <c r="C27" s="336">
        <v>32767.97</v>
      </c>
      <c r="D27" s="336">
        <v>34310.18</v>
      </c>
      <c r="E27" s="336">
        <v>36929.46</v>
      </c>
      <c r="F27" s="336">
        <v>37829.32</v>
      </c>
      <c r="G27" s="336">
        <v>34247.910000000003</v>
      </c>
    </row>
    <row r="28" spans="1:7" ht="14.1" customHeight="1" x14ac:dyDescent="0.25">
      <c r="A28" s="326" t="s">
        <v>44</v>
      </c>
      <c r="B28" s="335">
        <v>9928.1299999999992</v>
      </c>
      <c r="C28" s="335">
        <v>11740.800000000001</v>
      </c>
      <c r="D28" s="335">
        <v>12479.33</v>
      </c>
      <c r="E28" s="335">
        <v>13525.79</v>
      </c>
      <c r="F28" s="335">
        <v>13876.550000000001</v>
      </c>
      <c r="G28" s="335">
        <v>12705.44</v>
      </c>
    </row>
    <row r="29" spans="1:7" ht="14.1" customHeight="1" x14ac:dyDescent="0.25">
      <c r="A29" s="325" t="s">
        <v>0</v>
      </c>
      <c r="B29" s="334">
        <v>115199.79</v>
      </c>
      <c r="C29" s="334">
        <v>131904.31</v>
      </c>
      <c r="D29" s="334">
        <v>139499.16</v>
      </c>
      <c r="E29" s="334">
        <v>146874.88</v>
      </c>
      <c r="F29" s="334">
        <v>151448.63</v>
      </c>
      <c r="G29" s="334">
        <v>137761.32</v>
      </c>
    </row>
    <row r="30" spans="1:7" ht="14.1" customHeight="1" x14ac:dyDescent="0.25">
      <c r="A30" s="328" t="s">
        <v>1</v>
      </c>
      <c r="B30" s="333">
        <v>435931.25</v>
      </c>
      <c r="C30" s="333">
        <v>517184.41000000003</v>
      </c>
      <c r="D30" s="333">
        <v>543187.68000000005</v>
      </c>
      <c r="E30" s="333">
        <v>579207.16999999993</v>
      </c>
      <c r="F30" s="333">
        <v>604167.77</v>
      </c>
      <c r="G30" s="333">
        <v>557926.31000000006</v>
      </c>
    </row>
    <row r="31" spans="1:7" ht="6" customHeight="1" thickBot="1" x14ac:dyDescent="0.3">
      <c r="A31" s="332"/>
      <c r="B31" s="331"/>
      <c r="C31" s="330"/>
      <c r="D31" s="330"/>
      <c r="E31" s="330"/>
      <c r="F31" s="330"/>
      <c r="G31" s="330"/>
    </row>
    <row r="32" spans="1:7" ht="43.5" customHeight="1" x14ac:dyDescent="0.25">
      <c r="A32" s="488" t="s">
        <v>532</v>
      </c>
      <c r="B32" s="488"/>
      <c r="C32" s="488"/>
      <c r="D32" s="488"/>
      <c r="E32" s="488"/>
      <c r="F32" s="488"/>
      <c r="G32" s="488"/>
    </row>
  </sheetData>
  <mergeCells count="4">
    <mergeCell ref="A1:G1"/>
    <mergeCell ref="A2:G2"/>
    <mergeCell ref="A3:G3"/>
    <mergeCell ref="A32:G32"/>
  </mergeCells>
  <pageMargins left="0.25" right="0.25" top="0.75" bottom="0.75" header="0.3" footer="0.3"/>
  <pageSetup paperSize="9" orientation="portrait" r:id="rId1"/>
  <headerFooter alignWithMargins="0">
    <oddFooter>&amp;R&amp;A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Normal="100" zoomScaleSheetLayoutView="100" workbookViewId="0">
      <selection activeCell="O13" sqref="O13"/>
    </sheetView>
  </sheetViews>
  <sheetFormatPr defaultRowHeight="15" x14ac:dyDescent="0.25"/>
  <cols>
    <col min="1" max="1" width="19.85546875" customWidth="1"/>
    <col min="2" max="2" width="10.5703125" customWidth="1"/>
    <col min="3" max="4" width="9.7109375" customWidth="1"/>
    <col min="5" max="5" width="9.140625" customWidth="1"/>
    <col min="6" max="6" width="9.42578125" customWidth="1"/>
    <col min="7" max="9" width="9.7109375" customWidth="1"/>
    <col min="10" max="11" width="1" customWidth="1"/>
  </cols>
  <sheetData>
    <row r="1" spans="1:12" ht="14.1" customHeight="1" thickBot="1" x14ac:dyDescent="0.3">
      <c r="A1" s="457" t="s">
        <v>490</v>
      </c>
      <c r="B1" s="457"/>
      <c r="C1" s="457"/>
      <c r="D1" s="457"/>
      <c r="E1" s="457"/>
      <c r="F1" s="457"/>
      <c r="G1" s="457"/>
      <c r="H1" s="457"/>
      <c r="I1" s="457"/>
    </row>
    <row r="2" spans="1:12" ht="14.1" customHeight="1" x14ac:dyDescent="0.25">
      <c r="A2" s="458" t="s">
        <v>155</v>
      </c>
      <c r="B2" s="458"/>
      <c r="C2" s="458"/>
      <c r="D2" s="458"/>
      <c r="E2" s="458"/>
      <c r="F2" s="458"/>
      <c r="G2" s="458"/>
      <c r="H2" s="458"/>
      <c r="I2" s="458"/>
    </row>
    <row r="3" spans="1:12" ht="14.1" customHeight="1" x14ac:dyDescent="0.25">
      <c r="A3" s="490" t="s">
        <v>169</v>
      </c>
      <c r="B3" s="490"/>
      <c r="C3" s="490"/>
      <c r="D3" s="490"/>
      <c r="E3" s="490"/>
      <c r="F3" s="490"/>
      <c r="G3" s="490"/>
      <c r="H3" s="490"/>
      <c r="I3" s="490"/>
    </row>
    <row r="4" spans="1:12" ht="58.5" customHeight="1" x14ac:dyDescent="0.25">
      <c r="A4" s="122" t="s">
        <v>168</v>
      </c>
      <c r="B4" s="448" t="s">
        <v>163</v>
      </c>
      <c r="C4" s="448" t="s">
        <v>162</v>
      </c>
      <c r="D4" s="448" t="s">
        <v>170</v>
      </c>
      <c r="E4" s="448" t="s">
        <v>167</v>
      </c>
      <c r="F4" s="448" t="s">
        <v>166</v>
      </c>
      <c r="G4" s="448" t="s">
        <v>161</v>
      </c>
      <c r="H4" s="448" t="s">
        <v>164</v>
      </c>
      <c r="I4" s="448" t="s">
        <v>165</v>
      </c>
      <c r="L4" s="30"/>
    </row>
    <row r="5" spans="1:12" ht="3.95" customHeight="1" x14ac:dyDescent="0.25">
      <c r="A5" s="13"/>
      <c r="B5" s="13"/>
      <c r="C5" s="13"/>
      <c r="D5" s="13"/>
      <c r="E5" s="13"/>
      <c r="F5" s="13"/>
      <c r="G5" s="13"/>
      <c r="H5" s="13"/>
      <c r="I5" s="13"/>
    </row>
    <row r="6" spans="1:12" ht="14.1" customHeight="1" x14ac:dyDescent="0.25">
      <c r="A6" s="29"/>
      <c r="B6" s="460" t="s">
        <v>5</v>
      </c>
      <c r="C6" s="460"/>
      <c r="D6" s="460"/>
      <c r="E6" s="460"/>
      <c r="F6" s="460"/>
      <c r="G6" s="460"/>
      <c r="H6" s="460"/>
      <c r="I6" s="460"/>
    </row>
    <row r="7" spans="1:12" ht="14.1" customHeight="1" x14ac:dyDescent="0.25">
      <c r="A7" s="14" t="s">
        <v>160</v>
      </c>
      <c r="B7" s="403">
        <v>14983375</v>
      </c>
      <c r="C7" s="18">
        <v>73.400907702983346</v>
      </c>
      <c r="D7" s="18">
        <v>35.542157930999998</v>
      </c>
      <c r="E7" s="18">
        <v>9.6016666719003751</v>
      </c>
      <c r="F7" s="123">
        <v>2372.1062798601783</v>
      </c>
      <c r="G7" s="18">
        <v>-0.51082874950374446</v>
      </c>
      <c r="H7" s="18">
        <v>3.4518396923712391</v>
      </c>
      <c r="I7" s="18">
        <v>-0.425474166522255</v>
      </c>
    </row>
    <row r="8" spans="1:12" ht="14.1" customHeight="1" x14ac:dyDescent="0.25">
      <c r="A8" s="15" t="s">
        <v>159</v>
      </c>
      <c r="B8" s="404">
        <v>3557945</v>
      </c>
      <c r="C8" s="19">
        <v>17.429744136904475</v>
      </c>
      <c r="D8" s="19">
        <v>91.466095721000002</v>
      </c>
      <c r="E8" s="19">
        <v>24.709444052275238</v>
      </c>
      <c r="F8" s="124">
        <v>25707.563135742683</v>
      </c>
      <c r="G8" s="19">
        <v>1.2243403703844136</v>
      </c>
      <c r="H8" s="19">
        <v>8.1426691704685972</v>
      </c>
      <c r="I8" s="19">
        <v>5.128811931829147</v>
      </c>
    </row>
    <row r="9" spans="1:12" ht="14.1" customHeight="1" x14ac:dyDescent="0.25">
      <c r="A9" s="14" t="s">
        <v>158</v>
      </c>
      <c r="B9" s="403">
        <v>1707871</v>
      </c>
      <c r="C9" s="18">
        <v>8.3665583781759381</v>
      </c>
      <c r="D9" s="18">
        <v>162.892595656</v>
      </c>
      <c r="E9" s="18">
        <v>44.00521796807945</v>
      </c>
      <c r="F9" s="123">
        <v>95377.575739619671</v>
      </c>
      <c r="G9" s="18">
        <v>5.5837985670345036</v>
      </c>
      <c r="H9" s="18">
        <v>8.2501637976519326</v>
      </c>
      <c r="I9" s="18">
        <v>7.654785602779457</v>
      </c>
    </row>
    <row r="10" spans="1:12" ht="14.1" customHeight="1" x14ac:dyDescent="0.25">
      <c r="A10" s="15" t="s">
        <v>157</v>
      </c>
      <c r="B10" s="404">
        <v>119304</v>
      </c>
      <c r="C10" s="19">
        <v>0.58444922406311839</v>
      </c>
      <c r="D10" s="19">
        <v>38.57045342</v>
      </c>
      <c r="E10" s="19">
        <v>10.419756668738657</v>
      </c>
      <c r="F10" s="124">
        <v>323295.55941125192</v>
      </c>
      <c r="G10" s="19">
        <v>7.1044933940781485</v>
      </c>
      <c r="H10" s="19">
        <v>6.9138561539568988</v>
      </c>
      <c r="I10" s="19">
        <v>8.9258082128239593</v>
      </c>
    </row>
    <row r="11" spans="1:12" ht="14.1" customHeight="1" x14ac:dyDescent="0.25">
      <c r="A11" s="14" t="s">
        <v>156</v>
      </c>
      <c r="B11" s="403">
        <v>44570</v>
      </c>
      <c r="C11" s="18">
        <v>0.21834055787310724</v>
      </c>
      <c r="D11" s="18">
        <v>41.695243826000002</v>
      </c>
      <c r="E11" s="18">
        <v>11.263914639006281</v>
      </c>
      <c r="F11" s="123">
        <v>935500.1980255777</v>
      </c>
      <c r="G11" s="18">
        <v>8.2758099241197378</v>
      </c>
      <c r="H11" s="18">
        <v>2.0853458661541424</v>
      </c>
      <c r="I11" s="18">
        <v>5.1170107486214311</v>
      </c>
    </row>
    <row r="12" spans="1:12" ht="14.1" customHeight="1" x14ac:dyDescent="0.25">
      <c r="A12" s="29"/>
      <c r="B12" s="460" t="s">
        <v>4</v>
      </c>
      <c r="C12" s="460"/>
      <c r="D12" s="460"/>
      <c r="E12" s="460"/>
      <c r="F12" s="460"/>
      <c r="G12" s="460"/>
      <c r="H12" s="460"/>
      <c r="I12" s="460"/>
    </row>
    <row r="13" spans="1:12" ht="14.1" customHeight="1" x14ac:dyDescent="0.25">
      <c r="A13" s="14" t="s">
        <v>160</v>
      </c>
      <c r="B13" s="403">
        <v>10767632</v>
      </c>
      <c r="C13" s="18">
        <v>73.094966898755189</v>
      </c>
      <c r="D13" s="18">
        <v>26.159760511000002</v>
      </c>
      <c r="E13" s="18">
        <v>10.169368691095769</v>
      </c>
      <c r="F13" s="123">
        <v>2429.4812927299149</v>
      </c>
      <c r="G13" s="18">
        <v>-0.34756895050302994</v>
      </c>
      <c r="H13" s="18">
        <v>4.3387415631562121</v>
      </c>
      <c r="I13" s="18">
        <v>0.57282621453864646</v>
      </c>
    </row>
    <row r="14" spans="1:12" ht="14.1" customHeight="1" x14ac:dyDescent="0.25">
      <c r="A14" s="15" t="s">
        <v>159</v>
      </c>
      <c r="B14" s="404">
        <v>2629282</v>
      </c>
      <c r="C14" s="19">
        <v>17.848611538497309</v>
      </c>
      <c r="D14" s="19">
        <v>67.802601444999993</v>
      </c>
      <c r="E14" s="19">
        <v>26.357643909610477</v>
      </c>
      <c r="F14" s="124">
        <v>25787.496907901092</v>
      </c>
      <c r="G14" s="19">
        <v>1.8738260672706897</v>
      </c>
      <c r="H14" s="19">
        <v>8.3451324802888536</v>
      </c>
      <c r="I14" s="19">
        <v>6.076953568116239</v>
      </c>
    </row>
    <row r="15" spans="1:12" ht="14.1" customHeight="1" x14ac:dyDescent="0.25">
      <c r="A15" s="14" t="s">
        <v>158</v>
      </c>
      <c r="B15" s="403">
        <v>1236905</v>
      </c>
      <c r="C15" s="18">
        <v>8.3966028957810579</v>
      </c>
      <c r="D15" s="18">
        <v>117.192882493</v>
      </c>
      <c r="E15" s="18">
        <v>45.557665925207743</v>
      </c>
      <c r="F15" s="123">
        <v>94746.874249032873</v>
      </c>
      <c r="G15" s="18">
        <v>6.2402810484282867</v>
      </c>
      <c r="H15" s="18">
        <v>7.7939735928049592</v>
      </c>
      <c r="I15" s="18">
        <v>7.883106917277094</v>
      </c>
    </row>
    <row r="16" spans="1:12" ht="14.1" customHeight="1" x14ac:dyDescent="0.25">
      <c r="A16" s="15" t="s">
        <v>157</v>
      </c>
      <c r="B16" s="404">
        <v>74114</v>
      </c>
      <c r="C16" s="19">
        <v>0.50311529747063632</v>
      </c>
      <c r="D16" s="19">
        <v>24.077345896000001</v>
      </c>
      <c r="E16" s="19">
        <v>9.3598489717253841</v>
      </c>
      <c r="F16" s="124">
        <v>324869.06516987341</v>
      </c>
      <c r="G16" s="19">
        <v>6.9013232215807463</v>
      </c>
      <c r="H16" s="19">
        <v>5.5254729282917525</v>
      </c>
      <c r="I16" s="19">
        <v>8.958786079116198</v>
      </c>
    </row>
    <row r="17" spans="1:10" ht="14.1" customHeight="1" x14ac:dyDescent="0.25">
      <c r="A17" s="14" t="s">
        <v>156</v>
      </c>
      <c r="B17" s="403">
        <v>23084</v>
      </c>
      <c r="C17" s="18">
        <v>0.15670336949580602</v>
      </c>
      <c r="D17" s="18">
        <v>22.008161816000001</v>
      </c>
      <c r="E17" s="18">
        <v>8.555472502360626</v>
      </c>
      <c r="F17" s="123">
        <v>953394.63767111418</v>
      </c>
      <c r="G17" s="18">
        <v>6.8614492074938971</v>
      </c>
      <c r="H17" s="18">
        <v>-1.2416813303326446</v>
      </c>
      <c r="I17" s="18">
        <v>7.3102117653681242</v>
      </c>
    </row>
    <row r="18" spans="1:10" ht="14.1" customHeight="1" x14ac:dyDescent="0.25">
      <c r="A18" s="29"/>
      <c r="B18" s="460" t="s">
        <v>3</v>
      </c>
      <c r="C18" s="460"/>
      <c r="D18" s="460"/>
      <c r="E18" s="460"/>
      <c r="F18" s="460"/>
      <c r="G18" s="460"/>
      <c r="H18" s="460"/>
      <c r="I18" s="460"/>
    </row>
    <row r="19" spans="1:10" ht="14.1" customHeight="1" x14ac:dyDescent="0.25">
      <c r="A19" s="14" t="s">
        <v>160</v>
      </c>
      <c r="B19" s="403">
        <v>11626018</v>
      </c>
      <c r="C19" s="18">
        <v>76.02985602677586</v>
      </c>
      <c r="D19" s="18">
        <v>25.613902073999999</v>
      </c>
      <c r="E19" s="18">
        <v>10.69429291272599</v>
      </c>
      <c r="F19" s="123">
        <v>2203.1534850539538</v>
      </c>
      <c r="G19" s="18">
        <v>-0.46781400595030664</v>
      </c>
      <c r="H19" s="18">
        <v>4.9854956553425867</v>
      </c>
      <c r="I19" s="18">
        <v>0.37215948890005901</v>
      </c>
    </row>
    <row r="20" spans="1:10" ht="14.1" customHeight="1" x14ac:dyDescent="0.25">
      <c r="A20" s="15" t="s">
        <v>159</v>
      </c>
      <c r="B20" s="404">
        <v>2435482</v>
      </c>
      <c r="C20" s="19">
        <v>15.927151137715779</v>
      </c>
      <c r="D20" s="19">
        <v>62.569224280999997</v>
      </c>
      <c r="E20" s="19">
        <v>26.123845162283228</v>
      </c>
      <c r="F20" s="124">
        <v>25690.694606242214</v>
      </c>
      <c r="G20" s="19">
        <v>0.80374032180163812</v>
      </c>
      <c r="H20" s="19">
        <v>8.0711836998226936</v>
      </c>
      <c r="I20" s="19">
        <v>5.8784090877235684</v>
      </c>
    </row>
    <row r="21" spans="1:10" ht="14.1" customHeight="1" x14ac:dyDescent="0.25">
      <c r="A21" s="14" t="s">
        <v>158</v>
      </c>
      <c r="B21" s="403">
        <v>1136261</v>
      </c>
      <c r="C21" s="18">
        <v>7.4307265169243992</v>
      </c>
      <c r="D21" s="18">
        <v>107.816738779</v>
      </c>
      <c r="E21" s="18">
        <v>45.015545935419702</v>
      </c>
      <c r="F21" s="123">
        <v>94887.300346487289</v>
      </c>
      <c r="G21" s="18">
        <v>4.3074240073513348</v>
      </c>
      <c r="H21" s="18">
        <v>7.1769589874592032</v>
      </c>
      <c r="I21" s="18">
        <v>7.0521563670644216</v>
      </c>
    </row>
    <row r="22" spans="1:10" ht="14.1" customHeight="1" x14ac:dyDescent="0.25">
      <c r="A22" s="15" t="s">
        <v>157</v>
      </c>
      <c r="B22" s="404">
        <v>71051</v>
      </c>
      <c r="C22" s="19">
        <v>0.46464725072320129</v>
      </c>
      <c r="D22" s="19">
        <v>23.081067440000002</v>
      </c>
      <c r="E22" s="19">
        <v>9.6367861182814103</v>
      </c>
      <c r="F22" s="124">
        <v>324852.11242628534</v>
      </c>
      <c r="G22" s="19">
        <v>4.6394613887308145</v>
      </c>
      <c r="H22" s="19">
        <v>5.5457807751217114</v>
      </c>
      <c r="I22" s="19">
        <v>9.0524678189596521</v>
      </c>
    </row>
    <row r="23" spans="1:10" ht="14.1" customHeight="1" x14ac:dyDescent="0.25">
      <c r="A23" s="14" t="s">
        <v>156</v>
      </c>
      <c r="B23" s="403">
        <v>22573</v>
      </c>
      <c r="C23" s="18">
        <v>0.14761906786075951</v>
      </c>
      <c r="D23" s="18">
        <v>20.429077886999998</v>
      </c>
      <c r="E23" s="18">
        <v>8.5295298712896663</v>
      </c>
      <c r="F23" s="123">
        <v>905022.72125991224</v>
      </c>
      <c r="G23" s="18">
        <v>5.143114863495879</v>
      </c>
      <c r="H23" s="18">
        <v>0.53922550975253891</v>
      </c>
      <c r="I23" s="18">
        <v>6.8994272973214921</v>
      </c>
    </row>
    <row r="24" spans="1:10" ht="14.1" customHeight="1" x14ac:dyDescent="0.25">
      <c r="A24" s="29"/>
      <c r="B24" s="460" t="s">
        <v>0</v>
      </c>
      <c r="C24" s="460"/>
      <c r="D24" s="460"/>
      <c r="E24" s="460"/>
      <c r="F24" s="460"/>
      <c r="G24" s="460"/>
      <c r="H24" s="460"/>
      <c r="I24" s="460"/>
    </row>
    <row r="25" spans="1:10" ht="14.1" customHeight="1" x14ac:dyDescent="0.25">
      <c r="A25" s="14" t="s">
        <v>160</v>
      </c>
      <c r="B25" s="403">
        <v>20946068</v>
      </c>
      <c r="C25" s="18">
        <v>81.594910825146798</v>
      </c>
      <c r="D25" s="18">
        <v>40.073607758000001</v>
      </c>
      <c r="E25" s="18">
        <v>13.681173962399548</v>
      </c>
      <c r="F25" s="123">
        <v>1913.1804479007708</v>
      </c>
      <c r="G25" s="18">
        <v>-0.46851702978129017</v>
      </c>
      <c r="H25" s="18">
        <v>5.797917119228635</v>
      </c>
      <c r="I25" s="18">
        <v>0.12095683617661113</v>
      </c>
      <c r="J25">
        <v>0.12095683617661113</v>
      </c>
    </row>
    <row r="26" spans="1:10" ht="14.1" customHeight="1" x14ac:dyDescent="0.25">
      <c r="A26" s="15" t="s">
        <v>159</v>
      </c>
      <c r="B26" s="404">
        <v>3321714</v>
      </c>
      <c r="C26" s="19">
        <v>12.93965805976767</v>
      </c>
      <c r="D26" s="19">
        <v>84.234445645999998</v>
      </c>
      <c r="E26" s="19">
        <v>28.757732806803581</v>
      </c>
      <c r="F26" s="124">
        <v>25358.729151877615</v>
      </c>
      <c r="G26" s="19">
        <v>0.158849489721824</v>
      </c>
      <c r="H26" s="19">
        <v>8.8542058218756594</v>
      </c>
      <c r="I26" s="19">
        <v>6.247889562434561</v>
      </c>
      <c r="J26">
        <v>6.247889562434561</v>
      </c>
    </row>
    <row r="27" spans="1:10" ht="14.1" customHeight="1" x14ac:dyDescent="0.25">
      <c r="A27" s="14" t="s">
        <v>158</v>
      </c>
      <c r="B27" s="403">
        <v>1299756</v>
      </c>
      <c r="C27" s="18">
        <v>5.0631686536322471</v>
      </c>
      <c r="D27" s="18">
        <v>121.76820485899999</v>
      </c>
      <c r="E27" s="18">
        <v>41.571799669883994</v>
      </c>
      <c r="F27" s="123">
        <v>93685.433926829341</v>
      </c>
      <c r="G27" s="18">
        <v>3.5799308528154716</v>
      </c>
      <c r="H27" s="18">
        <v>9.0037216659451857</v>
      </c>
      <c r="I27" s="18">
        <v>8.4106937119314829</v>
      </c>
      <c r="J27">
        <v>8.4106937119314829</v>
      </c>
    </row>
    <row r="28" spans="1:10" ht="14.1" customHeight="1" x14ac:dyDescent="0.25">
      <c r="A28" s="15" t="s">
        <v>157</v>
      </c>
      <c r="B28" s="404">
        <v>77462</v>
      </c>
      <c r="C28" s="19">
        <v>0.30175138275773383</v>
      </c>
      <c r="D28" s="19">
        <v>25.708241499</v>
      </c>
      <c r="E28" s="19">
        <v>8.7768220505423233</v>
      </c>
      <c r="F28" s="124">
        <v>331881.974374532</v>
      </c>
      <c r="G28" s="19">
        <v>4.6151237500222653</v>
      </c>
      <c r="H28" s="19">
        <v>4.7399185007155564</v>
      </c>
      <c r="I28" s="19">
        <v>6.6643501222430901</v>
      </c>
      <c r="J28">
        <v>6.6643501222430901</v>
      </c>
    </row>
    <row r="29" spans="1:10" ht="14.1" customHeight="1" x14ac:dyDescent="0.25">
      <c r="A29" s="14" t="s">
        <v>156</v>
      </c>
      <c r="B29" s="403">
        <v>25802</v>
      </c>
      <c r="C29" s="18">
        <v>0.10051107869555459</v>
      </c>
      <c r="D29" s="18">
        <v>21.126093057999999</v>
      </c>
      <c r="E29" s="18">
        <v>7.2124715103705554</v>
      </c>
      <c r="F29" s="123">
        <v>818777.34508952789</v>
      </c>
      <c r="G29" s="18">
        <v>6.1666509992362117</v>
      </c>
      <c r="H29" s="18">
        <v>4.4185239115057673</v>
      </c>
      <c r="I29" s="18">
        <v>5.6891397415168354</v>
      </c>
      <c r="J29">
        <v>5.6891397415168354</v>
      </c>
    </row>
    <row r="30" spans="1:10" ht="6" customHeight="1" thickBot="1" x14ac:dyDescent="0.3">
      <c r="A30" s="16"/>
      <c r="B30" s="17"/>
      <c r="C30" s="17"/>
      <c r="D30" s="17"/>
      <c r="E30" s="17"/>
      <c r="F30" s="17"/>
      <c r="G30" s="17"/>
      <c r="H30" s="17"/>
      <c r="I30" s="17"/>
    </row>
    <row r="31" spans="1:10" ht="35.25" customHeight="1" x14ac:dyDescent="0.25">
      <c r="A31" s="489" t="s">
        <v>585</v>
      </c>
      <c r="B31" s="489"/>
      <c r="C31" s="489"/>
      <c r="D31" s="489"/>
      <c r="E31" s="489"/>
      <c r="F31" s="489"/>
      <c r="G31" s="489"/>
      <c r="H31" s="489"/>
      <c r="I31" s="489"/>
    </row>
  </sheetData>
  <mergeCells count="8">
    <mergeCell ref="B24:I24"/>
    <mergeCell ref="A31:I31"/>
    <mergeCell ref="A1:I1"/>
    <mergeCell ref="A2:I2"/>
    <mergeCell ref="A3:I3"/>
    <mergeCell ref="B6:I6"/>
    <mergeCell ref="B12:I12"/>
    <mergeCell ref="B18:I18"/>
  </mergeCells>
  <pageMargins left="0.25" right="0.25" top="0.75" bottom="0.75" header="0.3" footer="0.3"/>
  <pageSetup paperSize="9" orientation="portrait" r:id="rId1"/>
  <headerFooter alignWithMargins="0">
    <oddFooter>&amp;R&amp;A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election activeCell="B8" sqref="B8:K34"/>
    </sheetView>
  </sheetViews>
  <sheetFormatPr defaultRowHeight="15" x14ac:dyDescent="0.25"/>
  <cols>
    <col min="1" max="1" width="17" customWidth="1"/>
    <col min="2" max="11" width="8.140625" customWidth="1"/>
    <col min="12" max="13" width="1" customWidth="1"/>
  </cols>
  <sheetData>
    <row r="1" spans="1:11" s="45" customFormat="1" ht="14.1" customHeight="1" thickBot="1" x14ac:dyDescent="0.3">
      <c r="A1" s="468" t="s">
        <v>492</v>
      </c>
      <c r="B1" s="468"/>
      <c r="C1" s="468"/>
      <c r="D1" s="468"/>
      <c r="E1" s="468"/>
      <c r="F1" s="468"/>
      <c r="G1" s="468"/>
      <c r="H1" s="468"/>
      <c r="I1" s="468"/>
      <c r="J1" s="468"/>
      <c r="K1" s="468"/>
    </row>
    <row r="2" spans="1:11" ht="14.1" customHeight="1" x14ac:dyDescent="0.25">
      <c r="A2" s="469" t="s">
        <v>478</v>
      </c>
      <c r="B2" s="469"/>
      <c r="C2" s="469"/>
      <c r="D2" s="469"/>
      <c r="E2" s="469"/>
      <c r="F2" s="469"/>
      <c r="G2" s="469"/>
      <c r="H2" s="469"/>
      <c r="I2" s="469"/>
      <c r="J2" s="469"/>
      <c r="K2" s="469"/>
    </row>
    <row r="3" spans="1:11" ht="14.1" customHeight="1" x14ac:dyDescent="0.25">
      <c r="A3" s="487" t="s">
        <v>397</v>
      </c>
      <c r="B3" s="487"/>
      <c r="C3" s="487"/>
      <c r="D3" s="487"/>
      <c r="E3" s="487"/>
      <c r="F3" s="487"/>
      <c r="G3" s="487"/>
      <c r="H3" s="487"/>
      <c r="I3" s="487"/>
      <c r="J3" s="487"/>
      <c r="K3" s="487"/>
    </row>
    <row r="4" spans="1:11" ht="15" customHeight="1" x14ac:dyDescent="0.25">
      <c r="A4" s="492" t="s">
        <v>477</v>
      </c>
      <c r="B4" s="492" t="s">
        <v>476</v>
      </c>
      <c r="C4" s="492"/>
      <c r="D4" s="492"/>
      <c r="E4" s="495"/>
      <c r="F4" s="492" t="s">
        <v>475</v>
      </c>
      <c r="G4" s="492"/>
      <c r="H4" s="492"/>
      <c r="I4" s="492"/>
      <c r="J4" s="492"/>
      <c r="K4" s="492"/>
    </row>
    <row r="5" spans="1:11" ht="30" customHeight="1" x14ac:dyDescent="0.25">
      <c r="A5" s="493"/>
      <c r="B5" s="471" t="s">
        <v>474</v>
      </c>
      <c r="C5" s="471"/>
      <c r="D5" s="471" t="s">
        <v>472</v>
      </c>
      <c r="E5" s="496"/>
      <c r="F5" s="471" t="s">
        <v>473</v>
      </c>
      <c r="G5" s="471"/>
      <c r="H5" s="471" t="s">
        <v>472</v>
      </c>
      <c r="I5" s="471"/>
      <c r="J5" s="471" t="s">
        <v>471</v>
      </c>
      <c r="K5" s="471"/>
    </row>
    <row r="6" spans="1:11" ht="15" customHeight="1" x14ac:dyDescent="0.25">
      <c r="A6" s="494"/>
      <c r="B6" s="355" t="s">
        <v>470</v>
      </c>
      <c r="C6" s="355" t="s">
        <v>469</v>
      </c>
      <c r="D6" s="355" t="s">
        <v>470</v>
      </c>
      <c r="E6" s="355" t="s">
        <v>469</v>
      </c>
      <c r="F6" s="355" t="s">
        <v>470</v>
      </c>
      <c r="G6" s="355" t="s">
        <v>469</v>
      </c>
      <c r="H6" s="355" t="s">
        <v>470</v>
      </c>
      <c r="I6" s="355" t="s">
        <v>469</v>
      </c>
      <c r="J6" s="355" t="s">
        <v>470</v>
      </c>
      <c r="K6" s="355" t="s">
        <v>469</v>
      </c>
    </row>
    <row r="7" spans="1:11" ht="3.95" customHeight="1" x14ac:dyDescent="0.25">
      <c r="A7" s="43"/>
      <c r="B7" s="354"/>
      <c r="C7" s="354"/>
      <c r="D7" s="354"/>
      <c r="E7" s="353"/>
      <c r="F7" s="42"/>
      <c r="G7" s="42"/>
      <c r="H7" s="42"/>
      <c r="I7" s="42"/>
      <c r="J7" s="42"/>
      <c r="K7" s="42"/>
    </row>
    <row r="8" spans="1:11" ht="14.1" customHeight="1" x14ac:dyDescent="0.25">
      <c r="A8" s="326" t="s">
        <v>64</v>
      </c>
      <c r="B8" s="349">
        <v>1.6267380442413382</v>
      </c>
      <c r="C8" s="349">
        <v>3.6110465054108865</v>
      </c>
      <c r="D8" s="349">
        <v>0.87594190636279823</v>
      </c>
      <c r="E8" s="348">
        <v>3.775060315140899</v>
      </c>
      <c r="F8" s="347">
        <v>1.6747194409026278</v>
      </c>
      <c r="G8" s="347">
        <v>3.4764436896987716</v>
      </c>
      <c r="H8" s="347">
        <v>-6.0786180677330215E-2</v>
      </c>
      <c r="I8" s="347">
        <v>2.1848650124175029</v>
      </c>
      <c r="J8" s="347">
        <v>2.6697013177923834</v>
      </c>
      <c r="K8" s="347">
        <v>3.8694926893853232</v>
      </c>
    </row>
    <row r="9" spans="1:11" ht="14.1" customHeight="1" x14ac:dyDescent="0.25">
      <c r="A9" s="327" t="s">
        <v>240</v>
      </c>
      <c r="B9" s="352">
        <v>1.296431887963978</v>
      </c>
      <c r="C9" s="352">
        <v>2.8520721557055095</v>
      </c>
      <c r="D9" s="352">
        <v>-0.38091791386123397</v>
      </c>
      <c r="E9" s="351">
        <v>1.6386522725952535</v>
      </c>
      <c r="F9" s="350">
        <v>2.980495005454098</v>
      </c>
      <c r="G9" s="350">
        <v>3.314749849771248</v>
      </c>
      <c r="H9" s="350">
        <v>-1.6277578876869425</v>
      </c>
      <c r="I9" s="350">
        <v>-0.10720829542381072</v>
      </c>
      <c r="J9" s="350">
        <v>-1.5699628772232299</v>
      </c>
      <c r="K9" s="350">
        <v>3.4509331764509987</v>
      </c>
    </row>
    <row r="10" spans="1:11" ht="14.1" customHeight="1" x14ac:dyDescent="0.25">
      <c r="A10" s="326" t="s">
        <v>63</v>
      </c>
      <c r="B10" s="349">
        <v>1.3065392183682301</v>
      </c>
      <c r="C10" s="349">
        <v>3.5470702720938219</v>
      </c>
      <c r="D10" s="349">
        <v>-0.26257381262227986</v>
      </c>
      <c r="E10" s="348">
        <v>3.2642819002170365</v>
      </c>
      <c r="F10" s="347">
        <v>2.3178160907413314</v>
      </c>
      <c r="G10" s="347">
        <v>4.0183901603922711</v>
      </c>
      <c r="H10" s="347">
        <v>-1.2096629559464445</v>
      </c>
      <c r="I10" s="347">
        <v>2.0600799625285493</v>
      </c>
      <c r="J10" s="347">
        <v>-1.0789727830524121</v>
      </c>
      <c r="K10" s="347">
        <v>1.9487170773194284</v>
      </c>
    </row>
    <row r="11" spans="1:11" ht="14.1" customHeight="1" x14ac:dyDescent="0.25">
      <c r="A11" s="43" t="s">
        <v>62</v>
      </c>
      <c r="B11" s="352">
        <v>1.0085137291216517</v>
      </c>
      <c r="C11" s="352">
        <v>3.2982379402894946</v>
      </c>
      <c r="D11" s="352">
        <v>0.85869045688635737</v>
      </c>
      <c r="E11" s="351">
        <v>4.2433055925391594</v>
      </c>
      <c r="F11" s="350">
        <v>1.1672771212245303</v>
      </c>
      <c r="G11" s="350">
        <v>3.1201791470895968</v>
      </c>
      <c r="H11" s="350">
        <v>0.71079533584457177</v>
      </c>
      <c r="I11" s="350">
        <v>3.6736144682447236</v>
      </c>
      <c r="J11" s="350">
        <v>0.54626348341990649</v>
      </c>
      <c r="K11" s="350">
        <v>2.5860112631784338</v>
      </c>
    </row>
    <row r="12" spans="1:11" ht="14.1" customHeight="1" x14ac:dyDescent="0.25">
      <c r="A12" s="337" t="s">
        <v>5</v>
      </c>
      <c r="B12" s="343">
        <v>1.3558481576597892</v>
      </c>
      <c r="C12" s="343">
        <v>3.5375351234158803</v>
      </c>
      <c r="D12" s="343">
        <v>0.16903875508480493</v>
      </c>
      <c r="E12" s="342">
        <v>3.4908718598958055</v>
      </c>
      <c r="F12" s="341">
        <v>2.0906861967797896</v>
      </c>
      <c r="G12" s="341">
        <v>3.8272251071993724</v>
      </c>
      <c r="H12" s="341">
        <v>-0.71018226289145669</v>
      </c>
      <c r="I12" s="341">
        <v>2.2128636729012774</v>
      </c>
      <c r="J12" s="341">
        <v>-0.11236814167182585</v>
      </c>
      <c r="K12" s="341">
        <v>2.4477293963887092</v>
      </c>
    </row>
    <row r="13" spans="1:11" ht="14.1" customHeight="1" x14ac:dyDescent="0.25">
      <c r="A13" s="327" t="s">
        <v>377</v>
      </c>
      <c r="B13" s="352">
        <v>2.704871590477631</v>
      </c>
      <c r="C13" s="352">
        <v>4.7312943507898053</v>
      </c>
      <c r="D13" s="352">
        <v>3.0455833408757016</v>
      </c>
      <c r="E13" s="351">
        <v>6.0068769508595299</v>
      </c>
      <c r="F13" s="350">
        <v>6.1278108123377084</v>
      </c>
      <c r="G13" s="350">
        <v>7.3612242528334315</v>
      </c>
      <c r="H13" s="350">
        <v>2.4023710452142355</v>
      </c>
      <c r="I13" s="350">
        <v>4.6042691173899142</v>
      </c>
      <c r="J13" s="350">
        <v>-7.3610215544514856</v>
      </c>
      <c r="K13" s="350">
        <v>-3.9437555983861006</v>
      </c>
    </row>
    <row r="14" spans="1:11" ht="14.1" customHeight="1" x14ac:dyDescent="0.25">
      <c r="A14" s="329" t="s">
        <v>61</v>
      </c>
      <c r="B14" s="349">
        <v>3.6509445277043806</v>
      </c>
      <c r="C14" s="349">
        <v>5.6783504501507043</v>
      </c>
      <c r="D14" s="349">
        <v>2.0449972493154611</v>
      </c>
      <c r="E14" s="348">
        <v>2.8980555248265816</v>
      </c>
      <c r="F14" s="347">
        <v>7.6778721002730865</v>
      </c>
      <c r="G14" s="347">
        <v>9.1777100381783114</v>
      </c>
      <c r="H14" s="347">
        <v>1.2091226755231776</v>
      </c>
      <c r="I14" s="347">
        <v>1.8939925091574938</v>
      </c>
      <c r="J14" s="347">
        <v>-7.1921987062577575</v>
      </c>
      <c r="K14" s="347">
        <v>-3.7321970022917039</v>
      </c>
    </row>
    <row r="15" spans="1:11" ht="14.1" customHeight="1" x14ac:dyDescent="0.25">
      <c r="A15" s="435" t="s">
        <v>60</v>
      </c>
      <c r="B15" s="352">
        <v>1.7486142349691258</v>
      </c>
      <c r="C15" s="352">
        <v>3.770390029766757</v>
      </c>
      <c r="D15" s="352">
        <v>3.8134615350337464</v>
      </c>
      <c r="E15" s="351">
        <v>8.3905155358601426</v>
      </c>
      <c r="F15" s="350">
        <v>4.5165936815776631</v>
      </c>
      <c r="G15" s="350">
        <v>5.4613873125570533</v>
      </c>
      <c r="H15" s="350">
        <v>3.27116849004776</v>
      </c>
      <c r="I15" s="350">
        <v>6.5675518325071902</v>
      </c>
      <c r="J15" s="350">
        <v>-7.5410405326063916</v>
      </c>
      <c r="K15" s="350">
        <v>-4.1673111081098835</v>
      </c>
    </row>
    <row r="16" spans="1:11" ht="14.1" customHeight="1" x14ac:dyDescent="0.25">
      <c r="A16" s="326" t="s">
        <v>59</v>
      </c>
      <c r="B16" s="349">
        <v>2.2137919125328809</v>
      </c>
      <c r="C16" s="349">
        <v>4.5277130923406128</v>
      </c>
      <c r="D16" s="349">
        <v>0.60459196308586538</v>
      </c>
      <c r="E16" s="348">
        <v>3.7016803879232008</v>
      </c>
      <c r="F16" s="347">
        <v>3.1928285627789821</v>
      </c>
      <c r="G16" s="347">
        <v>4.9923390910708632</v>
      </c>
      <c r="H16" s="347">
        <v>-0.51710655244233683</v>
      </c>
      <c r="I16" s="347">
        <v>1.9869134657777288</v>
      </c>
      <c r="J16" s="347">
        <v>0.21228557782881907</v>
      </c>
      <c r="K16" s="347">
        <v>3.5795944116583378</v>
      </c>
    </row>
    <row r="17" spans="1:11" ht="14.1" customHeight="1" x14ac:dyDescent="0.25">
      <c r="A17" s="327" t="s">
        <v>58</v>
      </c>
      <c r="B17" s="352">
        <v>1.8670158346006049</v>
      </c>
      <c r="C17" s="352">
        <v>4.4603203188924523</v>
      </c>
      <c r="D17" s="352">
        <v>0.18090996936641623</v>
      </c>
      <c r="E17" s="351">
        <v>3.2643723730217511</v>
      </c>
      <c r="F17" s="350">
        <v>2.889945322366394</v>
      </c>
      <c r="G17" s="350">
        <v>5.1940960026671812</v>
      </c>
      <c r="H17" s="350">
        <v>-1.0772427199462586</v>
      </c>
      <c r="I17" s="350">
        <v>1.8498043347134452</v>
      </c>
      <c r="J17" s="350">
        <v>-0.58773643799537867</v>
      </c>
      <c r="K17" s="350">
        <v>2.525711359940308</v>
      </c>
    </row>
    <row r="18" spans="1:11" ht="14.1" customHeight="1" x14ac:dyDescent="0.25">
      <c r="A18" s="326" t="s">
        <v>57</v>
      </c>
      <c r="B18" s="349">
        <v>1.7376885284196453</v>
      </c>
      <c r="C18" s="349">
        <v>4.3250429360865539</v>
      </c>
      <c r="D18" s="349">
        <v>0.78131893852633194</v>
      </c>
      <c r="E18" s="348">
        <v>4.0252640166819953</v>
      </c>
      <c r="F18" s="347">
        <v>2.8591677828933459</v>
      </c>
      <c r="G18" s="347">
        <v>5.1521145392232848</v>
      </c>
      <c r="H18" s="347">
        <v>-0.12695856827185104</v>
      </c>
      <c r="I18" s="347">
        <v>2.4570254607291231</v>
      </c>
      <c r="J18" s="347">
        <v>-1.3282543177450812</v>
      </c>
      <c r="K18" s="347">
        <v>1.4321146285324104</v>
      </c>
    </row>
    <row r="19" spans="1:11" ht="14.1" customHeight="1" x14ac:dyDescent="0.25">
      <c r="A19" s="325" t="s">
        <v>4</v>
      </c>
      <c r="B19" s="346">
        <v>2.0414491261160572</v>
      </c>
      <c r="C19" s="346">
        <v>4.4616925387821027</v>
      </c>
      <c r="D19" s="346">
        <v>0.76911955911505014</v>
      </c>
      <c r="E19" s="345">
        <v>3.9199505501488652</v>
      </c>
      <c r="F19" s="344">
        <v>3.3365153472042053</v>
      </c>
      <c r="G19" s="344">
        <v>5.319686710961391</v>
      </c>
      <c r="H19" s="344">
        <v>-0.23979096581804304</v>
      </c>
      <c r="I19" s="344">
        <v>2.3229481884225356</v>
      </c>
      <c r="J19" s="344">
        <v>-1.5464177164219217</v>
      </c>
      <c r="K19" s="344">
        <v>1.5865880168811186</v>
      </c>
    </row>
    <row r="20" spans="1:11" ht="14.1" customHeight="1" x14ac:dyDescent="0.25">
      <c r="A20" s="326" t="s">
        <v>56</v>
      </c>
      <c r="B20" s="349">
        <v>1.7708206998300113</v>
      </c>
      <c r="C20" s="349">
        <v>3.9114728594788595</v>
      </c>
      <c r="D20" s="349">
        <v>0.19101024785448395</v>
      </c>
      <c r="E20" s="348">
        <v>3.4854284302230365</v>
      </c>
      <c r="F20" s="347">
        <v>2.431176173056615</v>
      </c>
      <c r="G20" s="347">
        <v>5.018124386912981</v>
      </c>
      <c r="H20" s="347">
        <v>-0.54089199526218268</v>
      </c>
      <c r="I20" s="347">
        <v>2.325209070514811</v>
      </c>
      <c r="J20" s="347">
        <v>1.5976923133129262</v>
      </c>
      <c r="K20" s="347">
        <v>0.87836782978341077</v>
      </c>
    </row>
    <row r="21" spans="1:11" ht="14.1" customHeight="1" x14ac:dyDescent="0.25">
      <c r="A21" s="327" t="s">
        <v>55</v>
      </c>
      <c r="B21" s="352">
        <v>1.0833229381796539</v>
      </c>
      <c r="C21" s="352">
        <v>2.56042496959763</v>
      </c>
      <c r="D21" s="352">
        <v>0.96855814203098411</v>
      </c>
      <c r="E21" s="351">
        <v>3.6870194290070657</v>
      </c>
      <c r="F21" s="350">
        <v>1.0081075638865622</v>
      </c>
      <c r="G21" s="350">
        <v>2.2899100930268812</v>
      </c>
      <c r="H21" s="350">
        <v>-0.74954992263168707</v>
      </c>
      <c r="I21" s="350">
        <v>1.9394830242284167</v>
      </c>
      <c r="J21" s="350">
        <v>1.4700391822705994</v>
      </c>
      <c r="K21" s="350">
        <v>1.6516096321514961</v>
      </c>
    </row>
    <row r="22" spans="1:11" ht="14.1" customHeight="1" x14ac:dyDescent="0.25">
      <c r="A22" s="326" t="s">
        <v>54</v>
      </c>
      <c r="B22" s="349">
        <v>1.006755234617418</v>
      </c>
      <c r="C22" s="349">
        <v>1.7388668354868075</v>
      </c>
      <c r="D22" s="349">
        <v>0.31064203255217748</v>
      </c>
      <c r="E22" s="348">
        <v>2.9189845003223525</v>
      </c>
      <c r="F22" s="347">
        <v>0.92838032473596677</v>
      </c>
      <c r="G22" s="347">
        <v>1.4511342077631495</v>
      </c>
      <c r="H22" s="347">
        <v>-1.1462165288521842</v>
      </c>
      <c r="I22" s="347">
        <v>1.3086568376122321</v>
      </c>
      <c r="J22" s="347">
        <v>1.9305455769549562</v>
      </c>
      <c r="K22" s="347">
        <v>1.3526031315784115</v>
      </c>
    </row>
    <row r="23" spans="1:11" ht="14.1" customHeight="1" x14ac:dyDescent="0.25">
      <c r="A23" s="327" t="s">
        <v>53</v>
      </c>
      <c r="B23" s="352">
        <v>1.6409515722394241</v>
      </c>
      <c r="C23" s="352">
        <v>3.6590844473345596</v>
      </c>
      <c r="D23" s="352">
        <v>0.44532363610392256</v>
      </c>
      <c r="E23" s="351">
        <v>3.4825705662238082</v>
      </c>
      <c r="F23" s="350">
        <v>2.0630588231792757</v>
      </c>
      <c r="G23" s="350">
        <v>3.7319143445059266</v>
      </c>
      <c r="H23" s="350">
        <v>-0.24058994019933166</v>
      </c>
      <c r="I23" s="350">
        <v>2.3287939173396444</v>
      </c>
      <c r="J23" s="350">
        <v>1.6388909949560215</v>
      </c>
      <c r="K23" s="350">
        <v>3.6146562303773111</v>
      </c>
    </row>
    <row r="24" spans="1:11" ht="14.1" customHeight="1" x14ac:dyDescent="0.25">
      <c r="A24" s="328" t="s">
        <v>3</v>
      </c>
      <c r="B24" s="343">
        <v>1.5813554105944316</v>
      </c>
      <c r="C24" s="343">
        <v>3.4712996611705016</v>
      </c>
      <c r="D24" s="343">
        <v>0.39356626985898036</v>
      </c>
      <c r="E24" s="342">
        <v>3.4404323769203993</v>
      </c>
      <c r="F24" s="341">
        <v>2.0097549061319331</v>
      </c>
      <c r="G24" s="341">
        <v>3.82834034804449</v>
      </c>
      <c r="H24" s="341">
        <v>-0.46371423226033714</v>
      </c>
      <c r="I24" s="341">
        <v>2.1922407784609854</v>
      </c>
      <c r="J24" s="341">
        <v>1.6554698826816594</v>
      </c>
      <c r="K24" s="341">
        <v>2.2405904135390342</v>
      </c>
    </row>
    <row r="25" spans="1:11" ht="14.1" customHeight="1" x14ac:dyDescent="0.25">
      <c r="A25" s="325" t="s">
        <v>51</v>
      </c>
      <c r="B25" s="352">
        <v>0.39623148810004061</v>
      </c>
      <c r="C25" s="352">
        <v>2.5321380551312167</v>
      </c>
      <c r="D25" s="352">
        <v>0.40823992029830336</v>
      </c>
      <c r="E25" s="351">
        <v>2.6562541740914103</v>
      </c>
      <c r="F25" s="350">
        <v>0.28334503793980836</v>
      </c>
      <c r="G25" s="350">
        <v>1.8606813062836514</v>
      </c>
      <c r="H25" s="350">
        <v>-0.60065394004175099</v>
      </c>
      <c r="I25" s="350">
        <v>1.6287728652808475</v>
      </c>
      <c r="J25" s="350">
        <v>0.68187290772780962</v>
      </c>
      <c r="K25" s="350">
        <v>4.1314932150525285</v>
      </c>
    </row>
    <row r="26" spans="1:11" ht="14.1" customHeight="1" x14ac:dyDescent="0.25">
      <c r="A26" s="326" t="s">
        <v>50</v>
      </c>
      <c r="B26" s="349">
        <v>0.11721261248085479</v>
      </c>
      <c r="C26" s="349">
        <v>2.4183734010942093</v>
      </c>
      <c r="D26" s="349">
        <v>-0.29409141849284781</v>
      </c>
      <c r="E26" s="348">
        <v>1.8622974980362805</v>
      </c>
      <c r="F26" s="347">
        <v>0.3336040095181847</v>
      </c>
      <c r="G26" s="347">
        <v>2.5689779614254782</v>
      </c>
      <c r="H26" s="347">
        <v>-1.8773361278442202</v>
      </c>
      <c r="I26" s="347">
        <v>-0.11262036990389301</v>
      </c>
      <c r="J26" s="347">
        <v>0.38401568624157889</v>
      </c>
      <c r="K26" s="347">
        <v>3.0936590018387111</v>
      </c>
    </row>
    <row r="27" spans="1:11" ht="14.1" customHeight="1" x14ac:dyDescent="0.25">
      <c r="A27" s="327" t="s">
        <v>49</v>
      </c>
      <c r="B27" s="352">
        <v>1.6133063691333271</v>
      </c>
      <c r="C27" s="352">
        <v>4.1534404286622362</v>
      </c>
      <c r="D27" s="352">
        <v>0.73369172741339916</v>
      </c>
      <c r="E27" s="351">
        <v>3.4215418082674143</v>
      </c>
      <c r="F27" s="350">
        <v>2.683227558016088</v>
      </c>
      <c r="G27" s="350">
        <v>4.4859993683498356</v>
      </c>
      <c r="H27" s="350">
        <v>-0.69346757250813296</v>
      </c>
      <c r="I27" s="350">
        <v>2.1626868166183089</v>
      </c>
      <c r="J27" s="350">
        <v>-2.367891812126155E-2</v>
      </c>
      <c r="K27" s="350">
        <v>4.5775932442824185</v>
      </c>
    </row>
    <row r="28" spans="1:11" ht="14.1" customHeight="1" x14ac:dyDescent="0.25">
      <c r="A28" s="326" t="s">
        <v>48</v>
      </c>
      <c r="B28" s="349">
        <v>1.2833350162375856</v>
      </c>
      <c r="C28" s="349">
        <v>3.4899854820407805</v>
      </c>
      <c r="D28" s="349">
        <v>9.5632192555172857E-2</v>
      </c>
      <c r="E28" s="348">
        <v>3.1121229878456003</v>
      </c>
      <c r="F28" s="347">
        <v>2.2178504092460916</v>
      </c>
      <c r="G28" s="347">
        <v>4.1904375851049336</v>
      </c>
      <c r="H28" s="347">
        <v>-1.5219611368504804</v>
      </c>
      <c r="I28" s="347">
        <v>1.3041381624240955</v>
      </c>
      <c r="J28" s="347">
        <v>0.17114952497676583</v>
      </c>
      <c r="K28" s="347">
        <v>1.5544397923205056</v>
      </c>
    </row>
    <row r="29" spans="1:11" ht="14.1" customHeight="1" x14ac:dyDescent="0.25">
      <c r="A29" s="327" t="s">
        <v>47</v>
      </c>
      <c r="B29" s="352">
        <v>0.68030785490607038</v>
      </c>
      <c r="C29" s="352">
        <v>2.8615105422757248</v>
      </c>
      <c r="D29" s="352">
        <v>-1.2058288143374174</v>
      </c>
      <c r="E29" s="351">
        <v>2.2155636403654366</v>
      </c>
      <c r="F29" s="350">
        <v>3.1491095485458809</v>
      </c>
      <c r="G29" s="350">
        <v>4.4401414075110335</v>
      </c>
      <c r="H29" s="350">
        <v>-2.9025665967014391</v>
      </c>
      <c r="I29" s="350">
        <v>0.16404696589398249</v>
      </c>
      <c r="J29" s="350">
        <v>-1.0954250134311505</v>
      </c>
      <c r="K29" s="350">
        <v>0.77084835661942464</v>
      </c>
    </row>
    <row r="30" spans="1:11" ht="14.1" customHeight="1" x14ac:dyDescent="0.25">
      <c r="A30" s="326" t="s">
        <v>46</v>
      </c>
      <c r="B30" s="349">
        <v>0.940640925434022</v>
      </c>
      <c r="C30" s="349">
        <v>2.9939209169543846</v>
      </c>
      <c r="D30" s="349">
        <v>1.1668052048577904</v>
      </c>
      <c r="E30" s="348">
        <v>4.1366146346138555</v>
      </c>
      <c r="F30" s="347">
        <v>1.1458217643434576</v>
      </c>
      <c r="G30" s="347">
        <v>2.441789573284403</v>
      </c>
      <c r="H30" s="347">
        <v>-0.49775829589068232</v>
      </c>
      <c r="I30" s="347">
        <v>2.0553092506615522</v>
      </c>
      <c r="J30" s="347">
        <v>0.2272809838512968</v>
      </c>
      <c r="K30" s="347">
        <v>1.8516370424763284</v>
      </c>
    </row>
    <row r="31" spans="1:11" ht="14.1" customHeight="1" x14ac:dyDescent="0.25">
      <c r="A31" s="327" t="s">
        <v>45</v>
      </c>
      <c r="B31" s="352">
        <v>0.84333485989898094</v>
      </c>
      <c r="C31" s="352">
        <v>3.1525102435662422</v>
      </c>
      <c r="D31" s="352">
        <v>1.1251070089536741</v>
      </c>
      <c r="E31" s="351">
        <v>3.9383826666220312</v>
      </c>
      <c r="F31" s="350">
        <v>0.60155433884789833</v>
      </c>
      <c r="G31" s="350">
        <v>2.4974932365649849</v>
      </c>
      <c r="H31" s="350">
        <v>-7.1692341904250334E-2</v>
      </c>
      <c r="I31" s="350">
        <v>2.420616016965127</v>
      </c>
      <c r="J31" s="350">
        <v>0.9229770550142069</v>
      </c>
      <c r="K31" s="350">
        <v>3.3354790227090536</v>
      </c>
    </row>
    <row r="32" spans="1:11" ht="14.1" customHeight="1" x14ac:dyDescent="0.25">
      <c r="A32" s="326" t="s">
        <v>44</v>
      </c>
      <c r="B32" s="349">
        <v>0.94518027256484949</v>
      </c>
      <c r="C32" s="349">
        <v>3.4362471134625094</v>
      </c>
      <c r="D32" s="349">
        <v>6.4004895850167109E-2</v>
      </c>
      <c r="E32" s="348">
        <v>2.8043541753868695</v>
      </c>
      <c r="F32" s="347">
        <v>2.1311452137121156</v>
      </c>
      <c r="G32" s="347">
        <v>4.0355199700728539</v>
      </c>
      <c r="H32" s="347">
        <v>-0.95136405323831275</v>
      </c>
      <c r="I32" s="347">
        <v>1.3656239073984944</v>
      </c>
      <c r="J32" s="347">
        <v>-1.525436776452338</v>
      </c>
      <c r="K32" s="347">
        <v>2.6201133557748779</v>
      </c>
    </row>
    <row r="33" spans="1:11" ht="14.1" customHeight="1" x14ac:dyDescent="0.25">
      <c r="A33" s="325" t="s">
        <v>0</v>
      </c>
      <c r="B33" s="346">
        <v>1.1131100199415656</v>
      </c>
      <c r="C33" s="346">
        <v>3.4422389348459426</v>
      </c>
      <c r="D33" s="346">
        <v>0.61769216088125578</v>
      </c>
      <c r="E33" s="345">
        <v>3.4135239634958348</v>
      </c>
      <c r="F33" s="344">
        <v>1.7506062731514005</v>
      </c>
      <c r="G33" s="344">
        <v>3.5798364598679022</v>
      </c>
      <c r="H33" s="344">
        <v>-0.7557570590581264</v>
      </c>
      <c r="I33" s="344">
        <v>1.873077689755176</v>
      </c>
      <c r="J33" s="344">
        <v>0.19948047064681784</v>
      </c>
      <c r="K33" s="344">
        <v>3.0506021268728256</v>
      </c>
    </row>
    <row r="34" spans="1:11" ht="14.1" customHeight="1" x14ac:dyDescent="0.25">
      <c r="A34" s="328" t="s">
        <v>1</v>
      </c>
      <c r="B34" s="343">
        <v>1.4905794627071867</v>
      </c>
      <c r="C34" s="343">
        <v>3.6899303819204032</v>
      </c>
      <c r="D34" s="343">
        <v>0.4748026519904025</v>
      </c>
      <c r="E34" s="342">
        <v>3.5271946103349716</v>
      </c>
      <c r="F34" s="341">
        <v>2.2778898201756714</v>
      </c>
      <c r="G34" s="341">
        <v>4.1075709234872582</v>
      </c>
      <c r="H34" s="341">
        <v>-0.59168895299495095</v>
      </c>
      <c r="I34" s="341">
        <v>2.1088742528220461</v>
      </c>
      <c r="J34" s="341">
        <v>0.10423535008010631</v>
      </c>
      <c r="K34" s="341">
        <v>2.372031059033497</v>
      </c>
    </row>
    <row r="35" spans="1:11" ht="6" customHeight="1" thickBot="1" x14ac:dyDescent="0.3">
      <c r="A35" s="340"/>
      <c r="B35" s="340"/>
      <c r="C35" s="338"/>
      <c r="D35" s="338"/>
      <c r="E35" s="339"/>
      <c r="F35" s="338"/>
      <c r="G35" s="338"/>
      <c r="H35" s="338"/>
      <c r="I35" s="338"/>
      <c r="J35" s="338"/>
      <c r="K35" s="338"/>
    </row>
    <row r="36" spans="1:11" ht="57" customHeight="1" x14ac:dyDescent="0.25">
      <c r="A36" s="491" t="s">
        <v>539</v>
      </c>
      <c r="B36" s="491"/>
      <c r="C36" s="491"/>
      <c r="D36" s="491"/>
      <c r="E36" s="491"/>
      <c r="F36" s="491"/>
      <c r="G36" s="491"/>
      <c r="H36" s="491"/>
      <c r="I36" s="491"/>
      <c r="J36" s="491"/>
      <c r="K36" s="491"/>
    </row>
    <row r="37" spans="1:11" ht="59.25" customHeight="1" x14ac:dyDescent="0.25"/>
  </sheetData>
  <mergeCells count="12">
    <mergeCell ref="H5:I5"/>
    <mergeCell ref="J5:K5"/>
    <mergeCell ref="A36:K36"/>
    <mergeCell ref="A1:K1"/>
    <mergeCell ref="A2:K2"/>
    <mergeCell ref="A3:K3"/>
    <mergeCell ref="A4:A6"/>
    <mergeCell ref="B4:E4"/>
    <mergeCell ref="F4:K4"/>
    <mergeCell ref="B5:C5"/>
    <mergeCell ref="D5:E5"/>
    <mergeCell ref="F5:G5"/>
  </mergeCells>
  <pageMargins left="0.25" right="0.25" top="0.75" bottom="0.75" header="0.3" footer="0.3"/>
  <pageSetup paperSize="9" orientation="portrait" r:id="rId1"/>
  <headerFooter alignWithMargins="0">
    <oddFooter>&amp;R&amp;A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Normal="100" zoomScaleSheetLayoutView="100" workbookViewId="0">
      <selection activeCell="G10" sqref="G10"/>
    </sheetView>
  </sheetViews>
  <sheetFormatPr defaultColWidth="9.140625" defaultRowHeight="11.25" x14ac:dyDescent="0.2"/>
  <cols>
    <col min="1" max="1" width="26" style="20" customWidth="1"/>
    <col min="2" max="8" width="10.28515625" style="20" customWidth="1"/>
    <col min="9" max="10" width="1" style="20" customWidth="1"/>
    <col min="11" max="16384" width="9.140625" style="20"/>
  </cols>
  <sheetData>
    <row r="1" spans="1:8" ht="14.1" customHeight="1" thickBot="1" x14ac:dyDescent="0.25">
      <c r="A1" s="468" t="s">
        <v>353</v>
      </c>
      <c r="B1" s="468"/>
      <c r="C1" s="468"/>
      <c r="D1" s="468"/>
      <c r="E1" s="468"/>
      <c r="F1" s="468"/>
      <c r="G1" s="468"/>
      <c r="H1" s="468"/>
    </row>
    <row r="2" spans="1:8" ht="14.1" customHeight="1" x14ac:dyDescent="0.2">
      <c r="A2" s="501" t="s">
        <v>352</v>
      </c>
      <c r="B2" s="501"/>
      <c r="C2" s="501"/>
      <c r="D2" s="501"/>
      <c r="E2" s="501"/>
      <c r="F2" s="501"/>
      <c r="G2" s="501"/>
      <c r="H2" s="501"/>
    </row>
    <row r="3" spans="1:8" ht="14.1" customHeight="1" x14ac:dyDescent="0.2">
      <c r="A3" s="502" t="s">
        <v>351</v>
      </c>
      <c r="B3" s="502"/>
      <c r="C3" s="502"/>
      <c r="D3" s="502"/>
      <c r="E3" s="502"/>
      <c r="F3" s="502"/>
      <c r="G3" s="502"/>
      <c r="H3" s="502"/>
    </row>
    <row r="4" spans="1:8" ht="15" customHeight="1" x14ac:dyDescent="0.2">
      <c r="A4" s="498" t="s">
        <v>350</v>
      </c>
      <c r="B4" s="504" t="s">
        <v>349</v>
      </c>
      <c r="C4" s="504"/>
      <c r="D4" s="504"/>
      <c r="E4" s="504"/>
      <c r="F4" s="504"/>
      <c r="G4" s="498" t="s">
        <v>348</v>
      </c>
      <c r="H4" s="498" t="s">
        <v>347</v>
      </c>
    </row>
    <row r="5" spans="1:8" ht="23.1" customHeight="1" x14ac:dyDescent="0.2">
      <c r="A5" s="503"/>
      <c r="B5" s="362" t="s">
        <v>346</v>
      </c>
      <c r="C5" s="362" t="s">
        <v>71</v>
      </c>
      <c r="D5" s="362" t="s">
        <v>7</v>
      </c>
      <c r="E5" s="362" t="s">
        <v>6</v>
      </c>
      <c r="F5" s="362" t="s">
        <v>254</v>
      </c>
      <c r="G5" s="503"/>
      <c r="H5" s="503" t="s">
        <v>345</v>
      </c>
    </row>
    <row r="6" spans="1:8" ht="3.95" customHeight="1" x14ac:dyDescent="0.2">
      <c r="A6" s="498"/>
      <c r="B6" s="498"/>
      <c r="C6" s="498"/>
      <c r="D6" s="498"/>
      <c r="E6" s="498"/>
      <c r="F6" s="498"/>
      <c r="G6" s="498"/>
      <c r="H6" s="498"/>
    </row>
    <row r="7" spans="1:8" ht="14.1" customHeight="1" x14ac:dyDescent="0.2">
      <c r="A7" s="40"/>
      <c r="B7" s="497">
        <v>2020</v>
      </c>
      <c r="C7" s="497"/>
      <c r="D7" s="497"/>
      <c r="E7" s="497"/>
      <c r="F7" s="497"/>
      <c r="G7" s="497"/>
      <c r="H7" s="497"/>
    </row>
    <row r="8" spans="1:8" ht="12" customHeight="1" x14ac:dyDescent="0.2">
      <c r="A8" s="220" t="s">
        <v>64</v>
      </c>
      <c r="B8" s="243">
        <v>-5.3441237558374937</v>
      </c>
      <c r="C8" s="243">
        <v>-2.789542793896671</v>
      </c>
      <c r="D8" s="243">
        <v>10.862447111355532</v>
      </c>
      <c r="E8" s="243">
        <v>-3.8408831937528198</v>
      </c>
      <c r="F8" s="243">
        <v>-2.8151914116576915</v>
      </c>
      <c r="G8" s="243">
        <v>-4.6210007472154206</v>
      </c>
      <c r="H8" s="243">
        <v>-2.9532724168546132</v>
      </c>
    </row>
    <row r="9" spans="1:8" ht="12" customHeight="1" x14ac:dyDescent="0.2">
      <c r="A9" s="20" t="s">
        <v>240</v>
      </c>
      <c r="B9" s="244">
        <v>-16.576951736516655</v>
      </c>
      <c r="C9" s="244">
        <v>-7.4045797445739474</v>
      </c>
      <c r="D9" s="244">
        <v>5.8217375529204363</v>
      </c>
      <c r="E9" s="244">
        <v>-1.9364413589518237</v>
      </c>
      <c r="F9" s="244">
        <v>-2.442446629056827</v>
      </c>
      <c r="G9" s="244">
        <v>-13</v>
      </c>
      <c r="H9" s="244">
        <v>-3.1235328994177136</v>
      </c>
    </row>
    <row r="10" spans="1:8" ht="12" customHeight="1" x14ac:dyDescent="0.2">
      <c r="A10" s="220" t="s">
        <v>63</v>
      </c>
      <c r="B10" s="243">
        <v>13.448663991084665</v>
      </c>
      <c r="C10" s="243">
        <v>-2.1672963158640535</v>
      </c>
      <c r="D10" s="243">
        <v>1.9116424157809453</v>
      </c>
      <c r="E10" s="243">
        <v>-2.1608769958371687</v>
      </c>
      <c r="F10" s="243">
        <v>-1.7261842816930661</v>
      </c>
      <c r="G10" s="243">
        <v>-12.659327703700962</v>
      </c>
      <c r="H10" s="243">
        <v>-2.3406747447046961</v>
      </c>
    </row>
    <row r="11" spans="1:8" ht="12" customHeight="1" x14ac:dyDescent="0.2">
      <c r="A11" s="20" t="s">
        <v>62</v>
      </c>
      <c r="B11" s="244">
        <v>14.245455082902026</v>
      </c>
      <c r="C11" s="244">
        <v>-1.653132032575455</v>
      </c>
      <c r="D11" s="244">
        <v>2.2636320321744119</v>
      </c>
      <c r="E11" s="244">
        <v>-2.4186655412775426</v>
      </c>
      <c r="F11" s="244">
        <v>-1.7177626273649604</v>
      </c>
      <c r="G11" s="244">
        <v>-16.22357824875531</v>
      </c>
      <c r="H11" s="244">
        <v>-3.1098465441356526</v>
      </c>
    </row>
    <row r="12" spans="1:8" ht="12" customHeight="1" x14ac:dyDescent="0.2">
      <c r="A12" s="217" t="s">
        <v>5</v>
      </c>
      <c r="B12" s="245">
        <v>4.5</v>
      </c>
      <c r="C12" s="245">
        <v>-2.2999999999999998</v>
      </c>
      <c r="D12" s="245">
        <v>4.4000000000000004</v>
      </c>
      <c r="E12" s="245">
        <v>-2.6</v>
      </c>
      <c r="F12" s="245">
        <v>-2</v>
      </c>
      <c r="G12" s="245">
        <v>-10.637637915004083</v>
      </c>
      <c r="H12" s="245">
        <v>-2.5791049023354939</v>
      </c>
    </row>
    <row r="13" spans="1:8" ht="12" customHeight="1" x14ac:dyDescent="0.2">
      <c r="A13" s="20" t="s">
        <v>238</v>
      </c>
      <c r="B13" s="244">
        <v>-13.635612130420727</v>
      </c>
      <c r="C13" s="244">
        <v>6.5484877486632342E-2</v>
      </c>
      <c r="D13" s="244">
        <v>2.1010637909022245</v>
      </c>
      <c r="E13" s="244">
        <v>-1.3472626082376649</v>
      </c>
      <c r="F13" s="244">
        <v>-1.3915159828266188</v>
      </c>
      <c r="G13" s="244">
        <v>3.4441523427339193</v>
      </c>
      <c r="H13" s="244">
        <v>-1.1477726657628029</v>
      </c>
    </row>
    <row r="14" spans="1:8" ht="12" customHeight="1" x14ac:dyDescent="0.2">
      <c r="A14" s="220" t="s">
        <v>239</v>
      </c>
      <c r="B14" s="246">
        <v>-10.055155657346903</v>
      </c>
      <c r="C14" s="246">
        <v>2.009490015027704</v>
      </c>
      <c r="D14" s="246">
        <v>-0.55739153606582104</v>
      </c>
      <c r="E14" s="246">
        <v>-3.0895667775631241</v>
      </c>
      <c r="F14" s="246">
        <v>-2.5708796354652952</v>
      </c>
      <c r="G14" s="246">
        <v>27.847652463151174</v>
      </c>
      <c r="H14" s="246">
        <v>-1.6884491448007743</v>
      </c>
    </row>
    <row r="15" spans="1:8" s="218" customFormat="1" ht="12" customHeight="1" x14ac:dyDescent="0.2">
      <c r="A15" s="218" t="s">
        <v>59</v>
      </c>
      <c r="B15" s="247">
        <v>8.4524350832931852</v>
      </c>
      <c r="C15" s="247">
        <v>3.2981869395466656</v>
      </c>
      <c r="D15" s="247">
        <v>-5.2822145649488732</v>
      </c>
      <c r="E15" s="247">
        <v>-5.1214497185388064</v>
      </c>
      <c r="F15" s="247">
        <v>-2.3791379188592643</v>
      </c>
      <c r="G15" s="247">
        <v>0.2409937172744181</v>
      </c>
      <c r="H15" s="247">
        <v>-2.2311280927226229</v>
      </c>
    </row>
    <row r="16" spans="1:8" s="218" customFormat="1" ht="12" customHeight="1" x14ac:dyDescent="0.2">
      <c r="A16" s="220" t="s">
        <v>58</v>
      </c>
      <c r="B16" s="246">
        <v>-8.5068997399291959</v>
      </c>
      <c r="C16" s="246">
        <v>7.4779923747081201</v>
      </c>
      <c r="D16" s="246">
        <v>-2.0512617838040259</v>
      </c>
      <c r="E16" s="246">
        <v>-1.4796079266868545</v>
      </c>
      <c r="F16" s="246">
        <v>0.405135319214045</v>
      </c>
      <c r="G16" s="246">
        <v>-7.8617089450909727</v>
      </c>
      <c r="H16" s="246">
        <v>-0.10062142410731667</v>
      </c>
    </row>
    <row r="17" spans="1:8" s="218" customFormat="1" ht="12" customHeight="1" x14ac:dyDescent="0.2">
      <c r="A17" s="218" t="s">
        <v>57</v>
      </c>
      <c r="B17" s="247">
        <v>13.429527420954578</v>
      </c>
      <c r="C17" s="247">
        <v>-4.9693128000603437</v>
      </c>
      <c r="D17" s="247">
        <v>1.0814907834309828</v>
      </c>
      <c r="E17" s="247">
        <v>-2.0078607915683833</v>
      </c>
      <c r="F17" s="247">
        <v>-2.106068057403665</v>
      </c>
      <c r="G17" s="247">
        <v>1.1907035147769918</v>
      </c>
      <c r="H17" s="247">
        <v>-1.9233262871653944</v>
      </c>
    </row>
    <row r="18" spans="1:8" s="218" customFormat="1" ht="12" customHeight="1" x14ac:dyDescent="0.2">
      <c r="A18" s="217" t="s">
        <v>4</v>
      </c>
      <c r="B18" s="248">
        <v>5.9</v>
      </c>
      <c r="C18" s="248">
        <v>0.2</v>
      </c>
      <c r="D18" s="248">
        <v>-2</v>
      </c>
      <c r="E18" s="248">
        <v>-3.3</v>
      </c>
      <c r="F18" s="248">
        <v>-2</v>
      </c>
      <c r="G18" s="248">
        <v>0.56477461995683154</v>
      </c>
      <c r="H18" s="248">
        <v>-1.8245054596401911</v>
      </c>
    </row>
    <row r="19" spans="1:8" s="218" customFormat="1" ht="12" customHeight="1" x14ac:dyDescent="0.2">
      <c r="A19" s="218" t="s">
        <v>56</v>
      </c>
      <c r="B19" s="247">
        <v>0.78806857869595515</v>
      </c>
      <c r="C19" s="247">
        <v>-1.1196196759500121</v>
      </c>
      <c r="D19" s="247">
        <v>5.9646287174966783</v>
      </c>
      <c r="E19" s="247">
        <v>-2.0027371144412331</v>
      </c>
      <c r="F19" s="247">
        <v>-1.258230304239194</v>
      </c>
      <c r="G19" s="247">
        <v>-3.3112616200695721</v>
      </c>
      <c r="H19" s="247">
        <v>-1.3968010052942681</v>
      </c>
    </row>
    <row r="20" spans="1:8" s="218" customFormat="1" ht="12" customHeight="1" x14ac:dyDescent="0.2">
      <c r="A20" s="220" t="s">
        <v>55</v>
      </c>
      <c r="B20" s="246">
        <v>-15.474898497553436</v>
      </c>
      <c r="C20" s="246">
        <v>4.2928775926186491</v>
      </c>
      <c r="D20" s="246">
        <v>7.0750676359019771</v>
      </c>
      <c r="E20" s="246">
        <v>-3.2953626825613314</v>
      </c>
      <c r="F20" s="246">
        <v>-1.7766362365461474</v>
      </c>
      <c r="G20" s="246">
        <v>-5.4952726316867873</v>
      </c>
      <c r="H20" s="246">
        <v>-2.0914090616661052</v>
      </c>
    </row>
    <row r="21" spans="1:8" s="218" customFormat="1" ht="12" customHeight="1" x14ac:dyDescent="0.2">
      <c r="A21" s="218" t="s">
        <v>54</v>
      </c>
      <c r="B21" s="247">
        <v>19.2649259032994</v>
      </c>
      <c r="C21" s="247">
        <v>-0.91925020679994862</v>
      </c>
      <c r="D21" s="247">
        <v>0.80372637876620079</v>
      </c>
      <c r="E21" s="247">
        <v>-4.0154237305426559</v>
      </c>
      <c r="F21" s="247">
        <v>-2.2162914369834197</v>
      </c>
      <c r="G21" s="247">
        <v>-17.718604326310828</v>
      </c>
      <c r="H21" s="247">
        <v>-3.5560334154703166</v>
      </c>
    </row>
    <row r="22" spans="1:8" s="218" customFormat="1" ht="12" customHeight="1" x14ac:dyDescent="0.2">
      <c r="A22" s="220" t="s">
        <v>53</v>
      </c>
      <c r="B22" s="246">
        <v>8.0572611700304506</v>
      </c>
      <c r="C22" s="246">
        <v>8.3760337897148993</v>
      </c>
      <c r="D22" s="246">
        <v>-6.162657116994219</v>
      </c>
      <c r="E22" s="246">
        <v>-3.1107391748241398</v>
      </c>
      <c r="F22" s="246">
        <v>-1.9698338657542891</v>
      </c>
      <c r="G22" s="246">
        <v>-11.107911381234315</v>
      </c>
      <c r="H22" s="246">
        <v>-2.8769800040128746</v>
      </c>
    </row>
    <row r="23" spans="1:8" s="218" customFormat="1" ht="12" customHeight="1" x14ac:dyDescent="0.2">
      <c r="A23" s="219" t="s">
        <v>3</v>
      </c>
      <c r="B23" s="249">
        <v>4.2</v>
      </c>
      <c r="C23" s="249">
        <v>2</v>
      </c>
      <c r="D23" s="249">
        <v>-0.1</v>
      </c>
      <c r="E23" s="249">
        <v>-2.9</v>
      </c>
      <c r="F23" s="249">
        <v>-1.8</v>
      </c>
      <c r="G23" s="249">
        <v>-9.6381943728233939</v>
      </c>
      <c r="H23" s="249">
        <v>-2.440746580607378</v>
      </c>
    </row>
    <row r="24" spans="1:8" s="218" customFormat="1" ht="12" customHeight="1" x14ac:dyDescent="0.2">
      <c r="A24" s="217" t="s">
        <v>52</v>
      </c>
      <c r="B24" s="248">
        <v>5</v>
      </c>
      <c r="C24" s="248">
        <v>-0.6</v>
      </c>
      <c r="D24" s="248">
        <v>1.1000000000000001</v>
      </c>
      <c r="E24" s="248">
        <v>-2.9</v>
      </c>
      <c r="F24" s="248">
        <v>-1.9</v>
      </c>
      <c r="G24" s="248">
        <v>-7.5769458289782987</v>
      </c>
      <c r="H24" s="248">
        <v>-2.3125299113251008</v>
      </c>
    </row>
    <row r="25" spans="1:8" s="218" customFormat="1" ht="12" customHeight="1" x14ac:dyDescent="0.2">
      <c r="A25" s="218" t="s">
        <v>51</v>
      </c>
      <c r="B25" s="247">
        <v>-15.772420191354863</v>
      </c>
      <c r="C25" s="247">
        <v>-2.4729434709631404</v>
      </c>
      <c r="D25" s="247">
        <v>-4.1947711011246946</v>
      </c>
      <c r="E25" s="247">
        <v>-0.47965402915737254</v>
      </c>
      <c r="F25" s="247">
        <v>-1.868936125147691</v>
      </c>
      <c r="G25" s="247">
        <v>-20.598674665891934</v>
      </c>
      <c r="H25" s="247">
        <v>-3.9717465635417448</v>
      </c>
    </row>
    <row r="26" spans="1:8" s="218" customFormat="1" ht="12" customHeight="1" x14ac:dyDescent="0.2">
      <c r="A26" s="220" t="s">
        <v>50</v>
      </c>
      <c r="B26" s="246">
        <v>18.168480094433992</v>
      </c>
      <c r="C26" s="246">
        <v>-0.86340393481787459</v>
      </c>
      <c r="D26" s="246">
        <v>-5.7032679909766344</v>
      </c>
      <c r="E26" s="246">
        <v>-5.1598871291311355</v>
      </c>
      <c r="F26" s="246">
        <v>-3.0101081861934831</v>
      </c>
      <c r="G26" s="246">
        <v>-26.561759060777657</v>
      </c>
      <c r="H26" s="246">
        <v>-5.881902662882343</v>
      </c>
    </row>
    <row r="27" spans="1:8" s="218" customFormat="1" ht="12" customHeight="1" x14ac:dyDescent="0.2">
      <c r="A27" s="218" t="s">
        <v>49</v>
      </c>
      <c r="B27" s="247">
        <v>-5.5202034341230721</v>
      </c>
      <c r="C27" s="247">
        <v>4.8893197516340026</v>
      </c>
      <c r="D27" s="247">
        <v>-6.8269015162312874</v>
      </c>
      <c r="E27" s="247">
        <v>-2.6276135648001575</v>
      </c>
      <c r="F27" s="247">
        <v>-1.942672708341675</v>
      </c>
      <c r="G27" s="247">
        <v>-14.426759999907269</v>
      </c>
      <c r="H27" s="247">
        <v>-4.4427742367440182</v>
      </c>
    </row>
    <row r="28" spans="1:8" s="218" customFormat="1" ht="12" customHeight="1" x14ac:dyDescent="0.2">
      <c r="A28" s="220" t="s">
        <v>48</v>
      </c>
      <c r="B28" s="246">
        <v>0.96793108320518684</v>
      </c>
      <c r="C28" s="246">
        <v>-6.4769662060307436</v>
      </c>
      <c r="D28" s="246">
        <v>5.2777950567849174</v>
      </c>
      <c r="E28" s="246">
        <v>-0.61264435375131265</v>
      </c>
      <c r="F28" s="246">
        <v>-1.0306014862167645</v>
      </c>
      <c r="G28" s="246">
        <v>-7.6189355210811049</v>
      </c>
      <c r="H28" s="246">
        <v>-2.0115587059185702</v>
      </c>
    </row>
    <row r="29" spans="1:8" s="218" customFormat="1" ht="12" customHeight="1" x14ac:dyDescent="0.2">
      <c r="A29" s="218" t="s">
        <v>47</v>
      </c>
      <c r="B29" s="247">
        <v>-12.648271071165585</v>
      </c>
      <c r="C29" s="247">
        <v>5.6396602078552238</v>
      </c>
      <c r="D29" s="247">
        <v>2.6171250146019842</v>
      </c>
      <c r="E29" s="247">
        <v>-2.0000162509606012</v>
      </c>
      <c r="F29" s="247">
        <v>-1.2949763795918834</v>
      </c>
      <c r="G29" s="247">
        <v>-22.973001262479297</v>
      </c>
      <c r="H29" s="247">
        <v>-3.6286036706594027</v>
      </c>
    </row>
    <row r="30" spans="1:8" s="218" customFormat="1" ht="12" customHeight="1" x14ac:dyDescent="0.2">
      <c r="A30" s="220" t="s">
        <v>46</v>
      </c>
      <c r="B30" s="246">
        <v>-2.502120947404618</v>
      </c>
      <c r="C30" s="246">
        <v>8.2998318347713216</v>
      </c>
      <c r="D30" s="246">
        <v>-15.360342776935354</v>
      </c>
      <c r="E30" s="246">
        <v>-4.8113203262528543</v>
      </c>
      <c r="F30" s="246">
        <v>-4.263595354986105</v>
      </c>
      <c r="G30" s="246">
        <v>-9.4154307071539041</v>
      </c>
      <c r="H30" s="246">
        <v>-5.3456638041908588</v>
      </c>
    </row>
    <row r="31" spans="1:8" s="218" customFormat="1" ht="12" customHeight="1" x14ac:dyDescent="0.2">
      <c r="A31" s="218" t="s">
        <v>45</v>
      </c>
      <c r="B31" s="247">
        <v>-9.1731837006393864</v>
      </c>
      <c r="C31" s="247">
        <v>7.8273222643754359E-2</v>
      </c>
      <c r="D31" s="247">
        <v>17.90011269657894</v>
      </c>
      <c r="E31" s="247">
        <v>-1.5341329035042817</v>
      </c>
      <c r="F31" s="247">
        <v>-1.0917766079781233</v>
      </c>
      <c r="G31" s="247">
        <v>-13.938110930407522</v>
      </c>
      <c r="H31" s="247">
        <v>-3.6621834859923541</v>
      </c>
    </row>
    <row r="32" spans="1:8" s="218" customFormat="1" ht="12" customHeight="1" x14ac:dyDescent="0.2">
      <c r="A32" s="220" t="s">
        <v>44</v>
      </c>
      <c r="B32" s="246">
        <v>2.7011824547535035</v>
      </c>
      <c r="C32" s="246">
        <v>-0.85011307821440951</v>
      </c>
      <c r="D32" s="246">
        <v>19.387663306959979</v>
      </c>
      <c r="E32" s="246">
        <v>-7.1993941618210826</v>
      </c>
      <c r="F32" s="246">
        <v>-4.6121542581615715</v>
      </c>
      <c r="G32" s="246">
        <v>-15.553276113214153</v>
      </c>
      <c r="H32" s="246">
        <v>-6.2224107293620046</v>
      </c>
    </row>
    <row r="33" spans="1:8" s="218" customFormat="1" ht="12" customHeight="1" x14ac:dyDescent="0.2">
      <c r="A33" s="219" t="s">
        <v>0</v>
      </c>
      <c r="B33" s="249">
        <v>-4.3</v>
      </c>
      <c r="C33" s="249">
        <v>0.1</v>
      </c>
      <c r="D33" s="249">
        <v>2.1</v>
      </c>
      <c r="E33" s="249">
        <v>-2.5</v>
      </c>
      <c r="F33" s="249">
        <v>-2</v>
      </c>
      <c r="G33" s="249">
        <v>-13.299245196938292</v>
      </c>
      <c r="H33" s="249">
        <v>-4.0091299440152213</v>
      </c>
    </row>
    <row r="34" spans="1:8" s="218" customFormat="1" ht="12" customHeight="1" x14ac:dyDescent="0.2">
      <c r="A34" s="217" t="s">
        <v>1</v>
      </c>
      <c r="B34" s="248">
        <v>0.38750887062060091</v>
      </c>
      <c r="C34" s="248">
        <v>-0.44643100259641466</v>
      </c>
      <c r="D34" s="248">
        <v>1.3858516774502672</v>
      </c>
      <c r="E34" s="248">
        <v>-2.7862900619191722</v>
      </c>
      <c r="F34" s="248">
        <v>2</v>
      </c>
      <c r="G34" s="248">
        <v>-10.500241933033871</v>
      </c>
      <c r="H34" s="248">
        <v>-2.8031313702879923</v>
      </c>
    </row>
    <row r="35" spans="1:8" ht="12" customHeight="1" x14ac:dyDescent="0.2">
      <c r="B35" s="497" t="s">
        <v>344</v>
      </c>
      <c r="C35" s="497"/>
      <c r="D35" s="497"/>
      <c r="E35" s="497"/>
      <c r="F35" s="497"/>
      <c r="G35" s="497"/>
      <c r="H35" s="497"/>
    </row>
    <row r="36" spans="1:8" ht="12" customHeight="1" x14ac:dyDescent="0.2">
      <c r="A36" s="217" t="s">
        <v>342</v>
      </c>
      <c r="B36" s="379" t="s">
        <v>43</v>
      </c>
      <c r="C36" s="379" t="s">
        <v>43</v>
      </c>
      <c r="D36" s="379" t="s">
        <v>43</v>
      </c>
      <c r="E36" s="379" t="s">
        <v>43</v>
      </c>
      <c r="F36" s="245">
        <v>-0.5</v>
      </c>
      <c r="G36" s="245">
        <v>4</v>
      </c>
      <c r="H36" s="245">
        <v>-0.2</v>
      </c>
    </row>
    <row r="37" spans="1:8" ht="12" customHeight="1" x14ac:dyDescent="0.2">
      <c r="A37" s="216" t="s">
        <v>3</v>
      </c>
      <c r="B37" s="380" t="s">
        <v>43</v>
      </c>
      <c r="C37" s="380" t="s">
        <v>43</v>
      </c>
      <c r="D37" s="380" t="s">
        <v>43</v>
      </c>
      <c r="E37" s="380" t="s">
        <v>43</v>
      </c>
      <c r="F37" s="250">
        <v>-1.1000000000000001</v>
      </c>
      <c r="G37" s="250">
        <v>1.9</v>
      </c>
      <c r="H37" s="250">
        <v>-0.9</v>
      </c>
    </row>
    <row r="38" spans="1:8" ht="12" customHeight="1" x14ac:dyDescent="0.2">
      <c r="A38" s="217" t="s">
        <v>0</v>
      </c>
      <c r="B38" s="379" t="s">
        <v>43</v>
      </c>
      <c r="C38" s="379" t="s">
        <v>43</v>
      </c>
      <c r="D38" s="379" t="s">
        <v>43</v>
      </c>
      <c r="E38" s="379" t="s">
        <v>43</v>
      </c>
      <c r="F38" s="245">
        <v>-0.2</v>
      </c>
      <c r="G38" s="245">
        <v>0.8</v>
      </c>
      <c r="H38" s="245">
        <v>0</v>
      </c>
    </row>
    <row r="39" spans="1:8" ht="12" customHeight="1" x14ac:dyDescent="0.2">
      <c r="A39" s="216" t="s">
        <v>1</v>
      </c>
      <c r="B39" s="380" t="s">
        <v>43</v>
      </c>
      <c r="C39" s="380" t="s">
        <v>43</v>
      </c>
      <c r="D39" s="380" t="s">
        <v>43</v>
      </c>
      <c r="E39" s="380" t="s">
        <v>43</v>
      </c>
      <c r="F39" s="250">
        <v>-0.6</v>
      </c>
      <c r="G39" s="250">
        <v>2</v>
      </c>
      <c r="H39" s="250">
        <v>-0.3</v>
      </c>
    </row>
    <row r="40" spans="1:8" ht="12" customHeight="1" x14ac:dyDescent="0.2">
      <c r="B40" s="497" t="s">
        <v>343</v>
      </c>
      <c r="C40" s="497"/>
      <c r="D40" s="497"/>
      <c r="E40" s="497"/>
      <c r="F40" s="497"/>
      <c r="G40" s="497"/>
      <c r="H40" s="497"/>
    </row>
    <row r="41" spans="1:8" ht="12" customHeight="1" x14ac:dyDescent="0.2">
      <c r="A41" s="217" t="s">
        <v>342</v>
      </c>
      <c r="B41" s="379" t="s">
        <v>43</v>
      </c>
      <c r="C41" s="379" t="s">
        <v>43</v>
      </c>
      <c r="D41" s="379" t="s">
        <v>43</v>
      </c>
      <c r="E41" s="379" t="s">
        <v>43</v>
      </c>
      <c r="F41" s="245">
        <v>1.5</v>
      </c>
      <c r="G41" s="245">
        <v>-2.8</v>
      </c>
      <c r="H41" s="245">
        <v>1.2</v>
      </c>
    </row>
    <row r="42" spans="1:8" ht="12" customHeight="1" x14ac:dyDescent="0.2">
      <c r="A42" s="216" t="s">
        <v>3</v>
      </c>
      <c r="B42" s="380" t="s">
        <v>43</v>
      </c>
      <c r="C42" s="380" t="s">
        <v>43</v>
      </c>
      <c r="D42" s="380" t="s">
        <v>43</v>
      </c>
      <c r="E42" s="380" t="s">
        <v>43</v>
      </c>
      <c r="F42" s="250">
        <v>1</v>
      </c>
      <c r="G42" s="250">
        <v>-4</v>
      </c>
      <c r="H42" s="250">
        <v>0.6</v>
      </c>
    </row>
    <row r="43" spans="1:8" ht="12" customHeight="1" x14ac:dyDescent="0.2">
      <c r="A43" s="217" t="s">
        <v>0</v>
      </c>
      <c r="B43" s="379" t="s">
        <v>43</v>
      </c>
      <c r="C43" s="379" t="s">
        <v>43</v>
      </c>
      <c r="D43" s="379" t="s">
        <v>43</v>
      </c>
      <c r="E43" s="379" t="s">
        <v>43</v>
      </c>
      <c r="F43" s="245">
        <v>1.9</v>
      </c>
      <c r="G43" s="245">
        <v>-1.1000000000000001</v>
      </c>
      <c r="H43" s="245">
        <v>1.4</v>
      </c>
    </row>
    <row r="44" spans="1:8" ht="12" customHeight="1" x14ac:dyDescent="0.2">
      <c r="A44" s="216" t="s">
        <v>1</v>
      </c>
      <c r="B44" s="380" t="s">
        <v>43</v>
      </c>
      <c r="C44" s="380" t="s">
        <v>43</v>
      </c>
      <c r="D44" s="380" t="s">
        <v>43</v>
      </c>
      <c r="E44" s="380" t="s">
        <v>43</v>
      </c>
      <c r="F44" s="250">
        <v>1.5</v>
      </c>
      <c r="G44" s="250">
        <v>-2.2000000000000002</v>
      </c>
      <c r="H44" s="250">
        <v>1.1000000000000001</v>
      </c>
    </row>
    <row r="45" spans="1:8" ht="6" customHeight="1" thickBot="1" x14ac:dyDescent="0.25">
      <c r="A45" s="56"/>
      <c r="B45" s="56"/>
      <c r="C45" s="56"/>
      <c r="D45" s="56"/>
      <c r="E45" s="56"/>
      <c r="F45" s="56"/>
      <c r="G45" s="56"/>
      <c r="H45" s="56"/>
    </row>
    <row r="46" spans="1:8" ht="57" customHeight="1" x14ac:dyDescent="0.2">
      <c r="A46" s="499" t="s">
        <v>586</v>
      </c>
      <c r="B46" s="500"/>
      <c r="C46" s="500"/>
      <c r="D46" s="500"/>
      <c r="E46" s="500"/>
      <c r="F46" s="500"/>
      <c r="G46" s="500"/>
      <c r="H46" s="500"/>
    </row>
  </sheetData>
  <mergeCells count="12">
    <mergeCell ref="B35:H35"/>
    <mergeCell ref="B40:H40"/>
    <mergeCell ref="A6:H6"/>
    <mergeCell ref="A46:H46"/>
    <mergeCell ref="A1:H1"/>
    <mergeCell ref="A2:H2"/>
    <mergeCell ref="A3:H3"/>
    <mergeCell ref="A4:A5"/>
    <mergeCell ref="B4:F4"/>
    <mergeCell ref="G4:G5"/>
    <mergeCell ref="H4:H5"/>
    <mergeCell ref="B7:H7"/>
  </mergeCells>
  <pageMargins left="0.25" right="0.25" top="0.75" bottom="0.75" header="0.3" footer="0.3"/>
  <pageSetup paperSize="9" orientation="portrait" r:id="rId1"/>
  <headerFooter alignWithMargins="0">
    <oddFooter>&amp;R&amp;A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zoomScaleNormal="100" zoomScaleSheetLayoutView="100" workbookViewId="0">
      <selection activeCell="D24" sqref="D24"/>
    </sheetView>
  </sheetViews>
  <sheetFormatPr defaultColWidth="9.140625" defaultRowHeight="11.25" x14ac:dyDescent="0.2"/>
  <cols>
    <col min="1" max="1" width="26.42578125" style="20" customWidth="1"/>
    <col min="2" max="6" width="14.28515625" style="20" customWidth="1"/>
    <col min="7" max="8" width="1" style="20" customWidth="1"/>
    <col min="9" max="16384" width="9.140625" style="20"/>
  </cols>
  <sheetData>
    <row r="1" spans="1:6" ht="14.1" customHeight="1" thickBot="1" x14ac:dyDescent="0.25">
      <c r="A1" s="505" t="s">
        <v>364</v>
      </c>
      <c r="B1" s="505"/>
      <c r="C1" s="505"/>
      <c r="D1" s="505"/>
      <c r="E1" s="505"/>
      <c r="F1" s="505"/>
    </row>
    <row r="2" spans="1:6" ht="14.1" customHeight="1" x14ac:dyDescent="0.2">
      <c r="A2" s="501" t="s">
        <v>533</v>
      </c>
      <c r="B2" s="501"/>
      <c r="C2" s="501"/>
      <c r="D2" s="501"/>
      <c r="E2" s="501"/>
      <c r="F2" s="501"/>
    </row>
    <row r="3" spans="1:6" ht="14.1" customHeight="1" x14ac:dyDescent="0.2">
      <c r="A3" s="506" t="s">
        <v>351</v>
      </c>
      <c r="B3" s="506"/>
      <c r="C3" s="506"/>
      <c r="D3" s="506"/>
      <c r="E3" s="506"/>
      <c r="F3" s="506"/>
    </row>
    <row r="4" spans="1:6" ht="18.75" customHeight="1" x14ac:dyDescent="0.2">
      <c r="A4" s="26" t="s">
        <v>2</v>
      </c>
      <c r="B4" s="26" t="s">
        <v>1</v>
      </c>
      <c r="C4" s="26" t="s">
        <v>5</v>
      </c>
      <c r="D4" s="26" t="s">
        <v>4</v>
      </c>
      <c r="E4" s="26" t="s">
        <v>363</v>
      </c>
      <c r="F4" s="26" t="s">
        <v>362</v>
      </c>
    </row>
    <row r="5" spans="1:6" ht="3.95" customHeight="1" x14ac:dyDescent="0.2"/>
    <row r="6" spans="1:6" ht="14.1" customHeight="1" x14ac:dyDescent="0.2">
      <c r="A6" s="58" t="s">
        <v>349</v>
      </c>
      <c r="B6" s="221">
        <v>-1.9525139525596313</v>
      </c>
      <c r="C6" s="221">
        <v>-2.0165665309036407</v>
      </c>
      <c r="D6" s="221">
        <v>-1.9633728861556232</v>
      </c>
      <c r="E6" s="221">
        <v>-1.7586029065048692</v>
      </c>
      <c r="F6" s="221">
        <v>-2.0274720208557584</v>
      </c>
    </row>
    <row r="7" spans="1:6" ht="14.1" customHeight="1" x14ac:dyDescent="0.2">
      <c r="A7" s="226" t="s">
        <v>361</v>
      </c>
      <c r="B7" s="223">
        <v>-2.5214619775864033</v>
      </c>
      <c r="C7" s="223">
        <v>-1.725867303209061</v>
      </c>
      <c r="D7" s="223">
        <v>-2.9973556842259552</v>
      </c>
      <c r="E7" s="223">
        <v>-2.676405684867833</v>
      </c>
      <c r="F7" s="223">
        <v>-2.9553028838833817</v>
      </c>
    </row>
    <row r="8" spans="1:6" ht="14.1" customHeight="1" x14ac:dyDescent="0.2">
      <c r="A8" s="225" t="s">
        <v>360</v>
      </c>
      <c r="B8" s="221">
        <v>-1.536073135483329</v>
      </c>
      <c r="C8" s="221">
        <v>-2.2432754727071846</v>
      </c>
      <c r="D8" s="221">
        <v>-1.1474868520885972</v>
      </c>
      <c r="E8" s="221">
        <v>-1.0211086147044801</v>
      </c>
      <c r="F8" s="221">
        <v>-1.4801208553569478</v>
      </c>
    </row>
    <row r="9" spans="1:6" ht="14.1" customHeight="1" x14ac:dyDescent="0.2">
      <c r="A9" s="226" t="s">
        <v>359</v>
      </c>
      <c r="B9" s="223">
        <v>-1.3259652484443052</v>
      </c>
      <c r="C9" s="223">
        <v>-1.2076335866171961</v>
      </c>
      <c r="D9" s="223">
        <v>-1.2143128701677885</v>
      </c>
      <c r="E9" s="223">
        <v>-1.1652744751143418</v>
      </c>
      <c r="F9" s="223">
        <v>-1.6800495048139408</v>
      </c>
    </row>
    <row r="10" spans="1:6" ht="14.1" customHeight="1" x14ac:dyDescent="0.2">
      <c r="A10" s="225" t="s">
        <v>358</v>
      </c>
      <c r="B10" s="221">
        <v>-4.6241375326285468</v>
      </c>
      <c r="C10" s="221">
        <v>-5.5359947554521227</v>
      </c>
      <c r="D10" s="221">
        <v>-5.0790736211618448</v>
      </c>
      <c r="E10" s="221">
        <v>-4.1837998570553143</v>
      </c>
      <c r="F10" s="221">
        <v>-3.5592356903530908</v>
      </c>
    </row>
    <row r="11" spans="1:6" ht="14.1" customHeight="1" x14ac:dyDescent="0.2">
      <c r="A11" s="226" t="s">
        <v>357</v>
      </c>
      <c r="B11" s="223">
        <v>-2.9002725281678132</v>
      </c>
      <c r="C11" s="223">
        <v>-3.3283123180895657</v>
      </c>
      <c r="D11" s="223">
        <v>-4.703241854633033</v>
      </c>
      <c r="E11" s="223">
        <v>-2.7179978352361744</v>
      </c>
      <c r="F11" s="223">
        <v>-1.2685079540732502</v>
      </c>
    </row>
    <row r="12" spans="1:6" ht="14.1" customHeight="1" x14ac:dyDescent="0.2">
      <c r="A12" s="225" t="s">
        <v>356</v>
      </c>
      <c r="B12" s="221">
        <v>-1.6735480233670441</v>
      </c>
      <c r="C12" s="221">
        <v>-1.6544279033796294</v>
      </c>
      <c r="D12" s="221">
        <v>-1.203484164269375</v>
      </c>
      <c r="E12" s="221">
        <v>-1.4698932716227575</v>
      </c>
      <c r="F12" s="221">
        <v>-2.2742955369287721</v>
      </c>
    </row>
    <row r="13" spans="1:6" ht="14.1" customHeight="1" x14ac:dyDescent="0.2">
      <c r="A13" s="224" t="s">
        <v>355</v>
      </c>
      <c r="B13" s="223">
        <v>-12.75734464671504</v>
      </c>
      <c r="C13" s="223">
        <v>-13.073616936606381</v>
      </c>
      <c r="D13" s="223">
        <v>-12.540672291593069</v>
      </c>
      <c r="E13" s="223">
        <v>-14.529718576656103</v>
      </c>
      <c r="F13" s="223">
        <v>-11.601637811325071</v>
      </c>
    </row>
    <row r="14" spans="1:6" ht="14.1" customHeight="1" x14ac:dyDescent="0.2">
      <c r="A14" s="222" t="s">
        <v>354</v>
      </c>
      <c r="B14" s="221">
        <v>0.59449798686446176</v>
      </c>
      <c r="C14" s="221">
        <v>8.6071599306669633E-2</v>
      </c>
      <c r="D14" s="221">
        <v>1.0366822136751441</v>
      </c>
      <c r="E14" s="221">
        <v>1.1009353888933759</v>
      </c>
      <c r="F14" s="221">
        <v>0.39731009722911992</v>
      </c>
    </row>
    <row r="15" spans="1:6" ht="6" customHeight="1" thickBot="1" x14ac:dyDescent="0.25">
      <c r="A15" s="56"/>
      <c r="B15" s="56"/>
      <c r="C15" s="56"/>
      <c r="D15" s="56"/>
      <c r="E15" s="56"/>
      <c r="F15" s="56"/>
    </row>
    <row r="16" spans="1:6" ht="22.5" customHeight="1" x14ac:dyDescent="0.2">
      <c r="A16" s="499" t="s">
        <v>540</v>
      </c>
      <c r="B16" s="499"/>
      <c r="C16" s="499"/>
      <c r="D16" s="499"/>
      <c r="E16" s="499"/>
      <c r="F16" s="499"/>
    </row>
  </sheetData>
  <mergeCells count="4">
    <mergeCell ref="A16:F16"/>
    <mergeCell ref="A1:F1"/>
    <mergeCell ref="A2:F2"/>
    <mergeCell ref="A3:F3"/>
  </mergeCells>
  <pageMargins left="0.25" right="0.25" top="0.75" bottom="0.75" header="0.3" footer="0.3"/>
  <pageSetup paperSize="9" orientation="portrait" r:id="rId1"/>
  <headerFooter alignWithMargins="0">
    <oddFooter>&amp;R&amp;A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zoomScaleNormal="100" workbookViewId="0">
      <selection activeCell="A9" sqref="A9:XFD9"/>
    </sheetView>
  </sheetViews>
  <sheetFormatPr defaultRowHeight="15" x14ac:dyDescent="0.25"/>
  <cols>
    <col min="1" max="1" width="15" customWidth="1"/>
    <col min="2" max="2" width="7.42578125" bestFit="1" customWidth="1"/>
    <col min="3" max="3" width="9.85546875" bestFit="1" customWidth="1"/>
    <col min="4" max="4" width="7.85546875" customWidth="1"/>
    <col min="5" max="5" width="8.140625" customWidth="1"/>
    <col min="6" max="6" width="7.42578125" customWidth="1"/>
    <col min="7" max="7" width="8.7109375" customWidth="1"/>
    <col min="8" max="8" width="9.85546875" bestFit="1" customWidth="1"/>
    <col min="9" max="9" width="7.42578125" bestFit="1" customWidth="1"/>
    <col min="10" max="10" width="7.42578125" customWidth="1"/>
    <col min="11" max="11" width="8.7109375" customWidth="1"/>
    <col min="12" max="13" width="1" customWidth="1"/>
  </cols>
  <sheetData>
    <row r="1" spans="1:18" ht="14.1" customHeight="1" thickBot="1" x14ac:dyDescent="0.3">
      <c r="A1" s="483" t="s">
        <v>510</v>
      </c>
      <c r="B1" s="483"/>
      <c r="C1" s="483"/>
      <c r="D1" s="483"/>
      <c r="E1" s="483"/>
      <c r="F1" s="483"/>
      <c r="G1" s="483"/>
      <c r="H1" s="483"/>
      <c r="I1" s="483"/>
      <c r="J1" s="483"/>
      <c r="K1" s="483"/>
      <c r="M1" s="242"/>
    </row>
    <row r="2" spans="1:18" ht="14.1" customHeight="1" x14ac:dyDescent="0.25">
      <c r="A2" s="507" t="s">
        <v>383</v>
      </c>
      <c r="B2" s="507"/>
      <c r="C2" s="507"/>
      <c r="D2" s="507"/>
      <c r="E2" s="507"/>
      <c r="F2" s="507"/>
      <c r="G2" s="507"/>
      <c r="H2" s="507"/>
      <c r="I2" s="507"/>
      <c r="J2" s="507"/>
      <c r="K2" s="507"/>
    </row>
    <row r="3" spans="1:18" ht="14.1" customHeight="1" x14ac:dyDescent="0.25">
      <c r="A3" s="508" t="s">
        <v>382</v>
      </c>
      <c r="B3" s="508"/>
      <c r="C3" s="508"/>
      <c r="D3" s="508"/>
      <c r="E3" s="508"/>
      <c r="F3" s="508"/>
      <c r="G3" s="508"/>
      <c r="H3" s="508"/>
      <c r="I3" s="508"/>
      <c r="J3" s="508"/>
      <c r="K3" s="508"/>
    </row>
    <row r="4" spans="1:18" ht="15" customHeight="1" x14ac:dyDescent="0.25">
      <c r="A4" s="509" t="s">
        <v>67</v>
      </c>
      <c r="B4" s="504">
        <v>2020</v>
      </c>
      <c r="C4" s="504"/>
      <c r="D4" s="504"/>
      <c r="E4" s="504"/>
      <c r="F4" s="504"/>
      <c r="G4" s="504" t="s">
        <v>604</v>
      </c>
      <c r="H4" s="504"/>
      <c r="I4" s="504"/>
      <c r="J4" s="504"/>
      <c r="K4" s="504"/>
    </row>
    <row r="5" spans="1:18" ht="15" customHeight="1" x14ac:dyDescent="0.25">
      <c r="A5" s="510"/>
      <c r="B5" s="512" t="s">
        <v>381</v>
      </c>
      <c r="C5" s="512"/>
      <c r="D5" s="512"/>
      <c r="E5" s="513" t="s">
        <v>380</v>
      </c>
      <c r="F5" s="513" t="s">
        <v>254</v>
      </c>
      <c r="G5" s="512" t="s">
        <v>381</v>
      </c>
      <c r="H5" s="512"/>
      <c r="I5" s="512"/>
      <c r="J5" s="513" t="s">
        <v>380</v>
      </c>
      <c r="K5" s="513" t="s">
        <v>254</v>
      </c>
    </row>
    <row r="6" spans="1:18" ht="15" customHeight="1" x14ac:dyDescent="0.25">
      <c r="A6" s="511"/>
      <c r="B6" s="451" t="s">
        <v>379</v>
      </c>
      <c r="C6" s="452" t="s">
        <v>378</v>
      </c>
      <c r="D6" s="451" t="s">
        <v>541</v>
      </c>
      <c r="E6" s="514"/>
      <c r="F6" s="514"/>
      <c r="G6" s="451" t="s">
        <v>379</v>
      </c>
      <c r="H6" s="452" t="s">
        <v>378</v>
      </c>
      <c r="I6" s="451" t="s">
        <v>541</v>
      </c>
      <c r="J6" s="514"/>
      <c r="K6" s="514"/>
    </row>
    <row r="7" spans="1:18" ht="3.95" customHeight="1" x14ac:dyDescent="0.25">
      <c r="A7" s="453"/>
      <c r="B7" s="233"/>
      <c r="C7" s="233"/>
      <c r="D7" s="233"/>
      <c r="E7" s="125"/>
      <c r="F7" s="125"/>
      <c r="G7" s="233"/>
      <c r="H7" s="233"/>
      <c r="I7" s="233"/>
      <c r="J7" s="125"/>
      <c r="K7" s="125"/>
    </row>
    <row r="8" spans="1:18" ht="14.1" customHeight="1" x14ac:dyDescent="0.25">
      <c r="A8" s="229" t="s">
        <v>64</v>
      </c>
      <c r="B8" s="241">
        <v>214.55462299999999</v>
      </c>
      <c r="C8" s="241">
        <v>13.707029</v>
      </c>
      <c r="D8" s="241">
        <v>55.340352000000003</v>
      </c>
      <c r="E8" s="241">
        <v>87.330535999999995</v>
      </c>
      <c r="F8" s="241">
        <v>370.93254000000002</v>
      </c>
      <c r="G8" s="241">
        <v>82.861577999999994</v>
      </c>
      <c r="H8" s="241">
        <v>10.501695</v>
      </c>
      <c r="I8" s="241">
        <v>47.162680000000002</v>
      </c>
      <c r="J8" s="241">
        <v>61.266070999999997</v>
      </c>
      <c r="K8" s="241">
        <f t="shared" ref="K8:K33" si="0">G8+H8+I8+J8</f>
        <v>201.79202399999997</v>
      </c>
      <c r="O8" s="38"/>
      <c r="P8" s="27"/>
      <c r="Q8" s="27"/>
      <c r="R8" s="27"/>
    </row>
    <row r="9" spans="1:18" ht="14.1" customHeight="1" x14ac:dyDescent="0.25">
      <c r="A9" s="233" t="s">
        <v>603</v>
      </c>
      <c r="B9" s="240">
        <v>3.3194680000000001</v>
      </c>
      <c r="C9" s="240">
        <v>0.43983699999999998</v>
      </c>
      <c r="D9" s="240">
        <v>1.3765579999999999</v>
      </c>
      <c r="E9" s="240">
        <v>3.2072150000000001</v>
      </c>
      <c r="F9" s="240">
        <v>8.3430780000000002</v>
      </c>
      <c r="G9" s="240">
        <v>1.3354760000000001</v>
      </c>
      <c r="H9" s="240">
        <v>0.12119199999999999</v>
      </c>
      <c r="I9" s="240">
        <v>1.121162</v>
      </c>
      <c r="J9" s="240">
        <v>2.3287610000000001</v>
      </c>
      <c r="K9" s="240">
        <f t="shared" si="0"/>
        <v>4.9065910000000006</v>
      </c>
      <c r="O9" s="38"/>
      <c r="P9" s="27"/>
      <c r="Q9" s="27"/>
      <c r="R9" s="27"/>
    </row>
    <row r="10" spans="1:18" ht="14.1" customHeight="1" x14ac:dyDescent="0.25">
      <c r="A10" s="229" t="s">
        <v>63</v>
      </c>
      <c r="B10" s="241">
        <v>480.72998100000001</v>
      </c>
      <c r="C10" s="241">
        <v>32.411602000000002</v>
      </c>
      <c r="D10" s="241">
        <v>203.31547800000001</v>
      </c>
      <c r="E10" s="241">
        <v>385.84144600000002</v>
      </c>
      <c r="F10" s="241">
        <v>1102.298507</v>
      </c>
      <c r="G10" s="241">
        <v>173.28103400000001</v>
      </c>
      <c r="H10" s="241">
        <v>23.797853</v>
      </c>
      <c r="I10" s="241">
        <v>145.59587400000001</v>
      </c>
      <c r="J10" s="241">
        <v>232.77523600000001</v>
      </c>
      <c r="K10" s="241">
        <f t="shared" si="0"/>
        <v>575.44999699999994</v>
      </c>
      <c r="O10" s="38"/>
      <c r="P10" s="27"/>
      <c r="Q10" s="27"/>
      <c r="R10" s="27"/>
    </row>
    <row r="11" spans="1:18" ht="14.1" customHeight="1" x14ac:dyDescent="0.25">
      <c r="A11" s="233" t="s">
        <v>62</v>
      </c>
      <c r="B11" s="240">
        <v>30.528117000000002</v>
      </c>
      <c r="C11" s="240">
        <v>6.2323550000000001</v>
      </c>
      <c r="D11" s="240">
        <v>16.279954</v>
      </c>
      <c r="E11" s="240">
        <v>33.993948000000003</v>
      </c>
      <c r="F11" s="240">
        <v>87.034374</v>
      </c>
      <c r="G11" s="240">
        <v>11.796507</v>
      </c>
      <c r="H11" s="240">
        <v>2.6026220000000002</v>
      </c>
      <c r="I11" s="240">
        <v>11.119611000000001</v>
      </c>
      <c r="J11" s="240">
        <v>24.485683000000002</v>
      </c>
      <c r="K11" s="240">
        <f t="shared" si="0"/>
        <v>50.004423000000003</v>
      </c>
      <c r="O11" s="38"/>
      <c r="P11" s="27"/>
      <c r="Q11" s="27"/>
      <c r="R11" s="27"/>
    </row>
    <row r="12" spans="1:18" ht="14.1" customHeight="1" x14ac:dyDescent="0.25">
      <c r="A12" s="231" t="s">
        <v>5</v>
      </c>
      <c r="B12" s="239">
        <v>729.13218900000004</v>
      </c>
      <c r="C12" s="239">
        <v>52.790823000000003</v>
      </c>
      <c r="D12" s="239">
        <v>276.312342</v>
      </c>
      <c r="E12" s="239">
        <v>510.37314500000002</v>
      </c>
      <c r="F12" s="239">
        <v>1568.6084990000002</v>
      </c>
      <c r="G12" s="239">
        <f>G8+G9+G10+G11</f>
        <v>269.27459500000003</v>
      </c>
      <c r="H12" s="239">
        <f>H8+H9+H10+H11</f>
        <v>37.023362000000006</v>
      </c>
      <c r="I12" s="239">
        <f>I8+I9+I10+I11</f>
        <v>204.99932699999999</v>
      </c>
      <c r="J12" s="239">
        <f>J8+J9+J10+J11</f>
        <v>320.855751</v>
      </c>
      <c r="K12" s="239">
        <f t="shared" si="0"/>
        <v>832.15303500000005</v>
      </c>
      <c r="O12" s="38"/>
      <c r="P12" s="27"/>
      <c r="Q12" s="27"/>
      <c r="R12" s="27"/>
    </row>
    <row r="13" spans="1:18" ht="14.1" customHeight="1" x14ac:dyDescent="0.25">
      <c r="A13" s="233" t="s">
        <v>377</v>
      </c>
      <c r="B13" s="240">
        <v>33.306778000000001</v>
      </c>
      <c r="C13" s="240">
        <v>0.52087099999999997</v>
      </c>
      <c r="D13" s="240">
        <v>2.0849829999999998</v>
      </c>
      <c r="E13" s="240">
        <v>42.834496000000001</v>
      </c>
      <c r="F13" s="240">
        <v>78.747128000000004</v>
      </c>
      <c r="G13" s="240">
        <v>12.834828</v>
      </c>
      <c r="H13" s="240">
        <v>0.14771599999999999</v>
      </c>
      <c r="I13" s="240">
        <v>1.699916</v>
      </c>
      <c r="J13" s="240">
        <v>29.456209999999999</v>
      </c>
      <c r="K13" s="240">
        <f t="shared" si="0"/>
        <v>44.138669999999998</v>
      </c>
      <c r="O13" s="38"/>
      <c r="P13" s="27"/>
      <c r="Q13" s="27"/>
      <c r="R13" s="27"/>
    </row>
    <row r="14" spans="1:18" ht="14.1" customHeight="1" x14ac:dyDescent="0.25">
      <c r="A14" s="229" t="s">
        <v>59</v>
      </c>
      <c r="B14" s="241">
        <v>249.380954</v>
      </c>
      <c r="C14" s="241">
        <v>16.978052000000002</v>
      </c>
      <c r="D14" s="241">
        <v>78.120778000000001</v>
      </c>
      <c r="E14" s="241">
        <v>135.30317400000001</v>
      </c>
      <c r="F14" s="241">
        <v>479.78295800000001</v>
      </c>
      <c r="G14" s="241">
        <v>80.261088999999998</v>
      </c>
      <c r="H14" s="241">
        <v>8.2314249999999998</v>
      </c>
      <c r="I14" s="241">
        <v>48.784759000000001</v>
      </c>
      <c r="J14" s="241">
        <v>80.954514000000003</v>
      </c>
      <c r="K14" s="241">
        <f t="shared" si="0"/>
        <v>218.231787</v>
      </c>
      <c r="O14" s="38"/>
      <c r="P14" s="27"/>
      <c r="Q14" s="27"/>
      <c r="R14" s="27"/>
    </row>
    <row r="15" spans="1:18" ht="14.1" customHeight="1" x14ac:dyDescent="0.25">
      <c r="A15" s="233" t="s">
        <v>58</v>
      </c>
      <c r="B15" s="240">
        <v>52.361175000000003</v>
      </c>
      <c r="C15" s="240">
        <v>3.8160790000000002</v>
      </c>
      <c r="D15" s="240">
        <v>13.090548999999999</v>
      </c>
      <c r="E15" s="240">
        <v>24.820633999999998</v>
      </c>
      <c r="F15" s="240">
        <v>94.088436999999999</v>
      </c>
      <c r="G15" s="240">
        <v>19.87678</v>
      </c>
      <c r="H15" s="240">
        <v>1.1850540000000001</v>
      </c>
      <c r="I15" s="240">
        <v>7.3704369999999999</v>
      </c>
      <c r="J15" s="240">
        <v>14.307204</v>
      </c>
      <c r="K15" s="240">
        <f t="shared" si="0"/>
        <v>42.739474999999999</v>
      </c>
      <c r="O15" s="38"/>
      <c r="P15" s="27"/>
      <c r="Q15" s="27"/>
      <c r="R15" s="27"/>
    </row>
    <row r="16" spans="1:18" ht="14.1" customHeight="1" x14ac:dyDescent="0.25">
      <c r="A16" s="229" t="s">
        <v>57</v>
      </c>
      <c r="B16" s="241">
        <v>216.87642399999999</v>
      </c>
      <c r="C16" s="241">
        <v>11.776894</v>
      </c>
      <c r="D16" s="241">
        <v>66.054818999999995</v>
      </c>
      <c r="E16" s="241">
        <v>123.073836</v>
      </c>
      <c r="F16" s="241">
        <v>417.78197299999999</v>
      </c>
      <c r="G16" s="241">
        <v>76.030354000000003</v>
      </c>
      <c r="H16" s="241">
        <v>5.7871180000000004</v>
      </c>
      <c r="I16" s="241">
        <v>39.176867999999999</v>
      </c>
      <c r="J16" s="241">
        <v>71.819186999999999</v>
      </c>
      <c r="K16" s="241">
        <f t="shared" si="0"/>
        <v>192.81352700000002</v>
      </c>
      <c r="O16" s="38"/>
      <c r="P16" s="27"/>
      <c r="Q16" s="27"/>
      <c r="R16" s="27"/>
    </row>
    <row r="17" spans="1:18" ht="14.1" customHeight="1" x14ac:dyDescent="0.25">
      <c r="A17" s="237" t="s">
        <v>4</v>
      </c>
      <c r="B17" s="236">
        <v>551.92533100000003</v>
      </c>
      <c r="C17" s="236">
        <v>33.091895999999998</v>
      </c>
      <c r="D17" s="236">
        <v>159.35112899999999</v>
      </c>
      <c r="E17" s="236">
        <v>326.03214000000003</v>
      </c>
      <c r="F17" s="236">
        <v>1070.4004960000002</v>
      </c>
      <c r="G17" s="236">
        <f>G13+G14+G15+G16</f>
        <v>189.003051</v>
      </c>
      <c r="H17" s="236">
        <f>H13+H14+H15+H16</f>
        <v>15.351313000000001</v>
      </c>
      <c r="I17" s="236">
        <f>I13+I14+I15+I16</f>
        <v>97.031980000000004</v>
      </c>
      <c r="J17" s="236">
        <f>J13+J14+J15+J16</f>
        <v>196.537115</v>
      </c>
      <c r="K17" s="236">
        <f t="shared" si="0"/>
        <v>497.92345899999998</v>
      </c>
      <c r="O17" s="38"/>
      <c r="P17" s="27"/>
      <c r="Q17" s="27"/>
      <c r="R17" s="27"/>
    </row>
    <row r="18" spans="1:18" ht="14.1" customHeight="1" x14ac:dyDescent="0.25">
      <c r="A18" s="229" t="s">
        <v>56</v>
      </c>
      <c r="B18" s="241">
        <v>126.13454900000001</v>
      </c>
      <c r="C18" s="241">
        <v>9.2928329999999999</v>
      </c>
      <c r="D18" s="241">
        <v>51.284891000000002</v>
      </c>
      <c r="E18" s="241">
        <v>90.936367000000004</v>
      </c>
      <c r="F18" s="241">
        <v>277.64864</v>
      </c>
      <c r="G18" s="241">
        <v>57.010671000000002</v>
      </c>
      <c r="H18" s="241">
        <v>3.720869</v>
      </c>
      <c r="I18" s="241">
        <v>36.312119000000003</v>
      </c>
      <c r="J18" s="241">
        <v>59.903435000000002</v>
      </c>
      <c r="K18" s="241">
        <f t="shared" si="0"/>
        <v>156.94709399999999</v>
      </c>
      <c r="O18" s="38"/>
      <c r="P18" s="27"/>
      <c r="Q18" s="27"/>
      <c r="R18" s="27"/>
    </row>
    <row r="19" spans="1:18" ht="14.1" customHeight="1" x14ac:dyDescent="0.25">
      <c r="A19" s="233" t="s">
        <v>55</v>
      </c>
      <c r="B19" s="240">
        <v>26.789593</v>
      </c>
      <c r="C19" s="240">
        <v>1.954402</v>
      </c>
      <c r="D19" s="240">
        <v>12.210248999999999</v>
      </c>
      <c r="E19" s="240">
        <v>14.515338</v>
      </c>
      <c r="F19" s="240">
        <v>55.469581999999996</v>
      </c>
      <c r="G19" s="240">
        <v>10.838284</v>
      </c>
      <c r="H19" s="240">
        <v>2.4637699999999998</v>
      </c>
      <c r="I19" s="240">
        <v>8.5825329999999997</v>
      </c>
      <c r="J19" s="240">
        <v>9.3866200000000006</v>
      </c>
      <c r="K19" s="240">
        <f t="shared" si="0"/>
        <v>31.271207</v>
      </c>
      <c r="O19" s="38"/>
      <c r="P19" s="27"/>
      <c r="Q19" s="27"/>
      <c r="R19" s="27"/>
    </row>
    <row r="20" spans="1:18" ht="14.1" customHeight="1" x14ac:dyDescent="0.25">
      <c r="A20" s="229" t="s">
        <v>54</v>
      </c>
      <c r="B20" s="241">
        <v>79.855761999999999</v>
      </c>
      <c r="C20" s="241">
        <v>3.1306250000000002</v>
      </c>
      <c r="D20" s="241">
        <v>19.220051999999999</v>
      </c>
      <c r="E20" s="241">
        <v>26.121224999999999</v>
      </c>
      <c r="F20" s="241">
        <v>128.327664</v>
      </c>
      <c r="G20" s="241">
        <v>36.948650000000001</v>
      </c>
      <c r="H20" s="241">
        <v>1.9506589999999999</v>
      </c>
      <c r="I20" s="241">
        <v>13.655570000000001</v>
      </c>
      <c r="J20" s="241">
        <v>15.778048999999999</v>
      </c>
      <c r="K20" s="241">
        <f t="shared" si="0"/>
        <v>68.332927999999995</v>
      </c>
      <c r="O20" s="38"/>
      <c r="P20" s="27"/>
      <c r="Q20" s="27"/>
      <c r="R20" s="27"/>
    </row>
    <row r="21" spans="1:18" ht="14.1" customHeight="1" x14ac:dyDescent="0.25">
      <c r="A21" s="233" t="s">
        <v>53</v>
      </c>
      <c r="B21" s="240">
        <v>110.611459</v>
      </c>
      <c r="C21" s="240">
        <v>33.658718999999998</v>
      </c>
      <c r="D21" s="240">
        <v>96.450146000000004</v>
      </c>
      <c r="E21" s="240">
        <v>174.45343500000001</v>
      </c>
      <c r="F21" s="240">
        <v>415.17375900000002</v>
      </c>
      <c r="G21" s="240">
        <v>59.980938999999999</v>
      </c>
      <c r="H21" s="240">
        <v>36.417346999999999</v>
      </c>
      <c r="I21" s="240">
        <v>99.088164000000006</v>
      </c>
      <c r="J21" s="240">
        <v>149.77343099999999</v>
      </c>
      <c r="K21" s="240">
        <f t="shared" si="0"/>
        <v>345.25988099999995</v>
      </c>
      <c r="O21" s="38"/>
      <c r="P21" s="27"/>
      <c r="Q21" s="27"/>
      <c r="R21" s="27"/>
    </row>
    <row r="22" spans="1:18" ht="14.1" customHeight="1" x14ac:dyDescent="0.25">
      <c r="A22" s="231" t="s">
        <v>3</v>
      </c>
      <c r="B22" s="239">
        <v>343.39136300000001</v>
      </c>
      <c r="C22" s="239">
        <v>48.036579000000003</v>
      </c>
      <c r="D22" s="239">
        <v>179.16533799999999</v>
      </c>
      <c r="E22" s="239">
        <v>306.026365</v>
      </c>
      <c r="F22" s="239">
        <v>876.61964499999999</v>
      </c>
      <c r="G22" s="239">
        <f>G18+G19+G20+G21</f>
        <v>164.77854400000001</v>
      </c>
      <c r="H22" s="239">
        <f>H18+H19+H20+H21</f>
        <v>44.552644999999998</v>
      </c>
      <c r="I22" s="239">
        <f>I18+I19+I20+I21</f>
        <v>157.63838600000003</v>
      </c>
      <c r="J22" s="239">
        <f>J18+J19+J20+J21</f>
        <v>234.84153499999996</v>
      </c>
      <c r="K22" s="239">
        <f t="shared" si="0"/>
        <v>601.81110999999999</v>
      </c>
      <c r="O22" s="38"/>
      <c r="P22" s="27"/>
      <c r="Q22" s="27"/>
      <c r="R22" s="27"/>
    </row>
    <row r="23" spans="1:18" ht="14.1" customHeight="1" x14ac:dyDescent="0.25">
      <c r="A23" s="237" t="s">
        <v>52</v>
      </c>
      <c r="B23" s="236">
        <v>1624.448883</v>
      </c>
      <c r="C23" s="236">
        <v>133.91929800000003</v>
      </c>
      <c r="D23" s="236">
        <v>614.82880899999998</v>
      </c>
      <c r="E23" s="236">
        <v>1142.43165</v>
      </c>
      <c r="F23" s="236">
        <v>3515.6286399999999</v>
      </c>
      <c r="G23" s="236">
        <f>G22+G17+G12</f>
        <v>623.05619000000002</v>
      </c>
      <c r="H23" s="236">
        <f>H22+H17+H12</f>
        <v>96.927320000000009</v>
      </c>
      <c r="I23" s="236">
        <f>I22+I17+I12</f>
        <v>459.66969300000005</v>
      </c>
      <c r="J23" s="236">
        <f>J22+J17+J12</f>
        <v>752.23440099999993</v>
      </c>
      <c r="K23" s="236">
        <f t="shared" si="0"/>
        <v>1931.887604</v>
      </c>
      <c r="O23" s="38"/>
      <c r="P23" s="27"/>
      <c r="Q23" s="27"/>
      <c r="R23" s="27"/>
    </row>
    <row r="24" spans="1:18" ht="14.1" customHeight="1" x14ac:dyDescent="0.25">
      <c r="A24" s="229" t="s">
        <v>51</v>
      </c>
      <c r="B24" s="241">
        <v>43.313761</v>
      </c>
      <c r="C24" s="241">
        <v>3.6547879999999999</v>
      </c>
      <c r="D24" s="241">
        <v>14.502621</v>
      </c>
      <c r="E24" s="241">
        <v>18.815844999999999</v>
      </c>
      <c r="F24" s="241">
        <v>80.287014999999997</v>
      </c>
      <c r="G24" s="241">
        <v>20.791557999999998</v>
      </c>
      <c r="H24" s="241">
        <v>2.1210330000000002</v>
      </c>
      <c r="I24" s="241">
        <v>12.00848</v>
      </c>
      <c r="J24" s="241">
        <v>13.391641999999999</v>
      </c>
      <c r="K24" s="241">
        <f t="shared" si="0"/>
        <v>48.312712999999995</v>
      </c>
      <c r="O24" s="38"/>
      <c r="P24" s="27"/>
      <c r="Q24" s="27"/>
      <c r="R24" s="27"/>
    </row>
    <row r="25" spans="1:18" ht="14.1" customHeight="1" x14ac:dyDescent="0.25">
      <c r="A25" s="233" t="s">
        <v>50</v>
      </c>
      <c r="B25" s="240">
        <v>7.6858329999999997</v>
      </c>
      <c r="C25" s="240">
        <v>7.1443000000000006E-2</v>
      </c>
      <c r="D25" s="240">
        <v>2.1645669999999999</v>
      </c>
      <c r="E25" s="240">
        <v>2.1840999999999999</v>
      </c>
      <c r="F25" s="240">
        <v>12.105943</v>
      </c>
      <c r="G25" s="240">
        <v>4.7609349999999999</v>
      </c>
      <c r="H25" s="240">
        <v>0.867614</v>
      </c>
      <c r="I25" s="240">
        <v>1.6331290000000001</v>
      </c>
      <c r="J25" s="240">
        <v>1.4027639999999999</v>
      </c>
      <c r="K25" s="240">
        <f t="shared" si="0"/>
        <v>8.6644419999999993</v>
      </c>
      <c r="O25" s="38"/>
      <c r="P25" s="27"/>
      <c r="Q25" s="27"/>
      <c r="R25" s="27"/>
    </row>
    <row r="26" spans="1:18" ht="14.1" customHeight="1" x14ac:dyDescent="0.25">
      <c r="A26" s="229" t="s">
        <v>49</v>
      </c>
      <c r="B26" s="241">
        <v>120.825694</v>
      </c>
      <c r="C26" s="241">
        <v>11.490660999999999</v>
      </c>
      <c r="D26" s="241">
        <v>57.852843</v>
      </c>
      <c r="E26" s="241">
        <v>64.737196999999995</v>
      </c>
      <c r="F26" s="241">
        <v>254.90639499999997</v>
      </c>
      <c r="G26" s="241">
        <v>82.974532999999994</v>
      </c>
      <c r="H26" s="241">
        <v>7.3014409999999996</v>
      </c>
      <c r="I26" s="241">
        <v>55.554178</v>
      </c>
      <c r="J26" s="241">
        <v>60.472358</v>
      </c>
      <c r="K26" s="241">
        <f t="shared" si="0"/>
        <v>206.30250999999998</v>
      </c>
      <c r="O26" s="38"/>
      <c r="P26" s="27"/>
      <c r="Q26" s="27"/>
      <c r="R26" s="27"/>
    </row>
    <row r="27" spans="1:18" ht="14.1" customHeight="1" x14ac:dyDescent="0.25">
      <c r="A27" s="233" t="s">
        <v>48</v>
      </c>
      <c r="B27" s="240">
        <v>87.780552</v>
      </c>
      <c r="C27" s="240">
        <v>12.902146999999999</v>
      </c>
      <c r="D27" s="240">
        <v>36.608941000000002</v>
      </c>
      <c r="E27" s="240">
        <v>48.832014999999998</v>
      </c>
      <c r="F27" s="240">
        <v>186.12365499999999</v>
      </c>
      <c r="G27" s="240">
        <v>51.558537999999999</v>
      </c>
      <c r="H27" s="240">
        <v>6.0323890000000002</v>
      </c>
      <c r="I27" s="240">
        <v>28.799054000000002</v>
      </c>
      <c r="J27" s="240">
        <v>40.870508000000001</v>
      </c>
      <c r="K27" s="240">
        <f t="shared" si="0"/>
        <v>127.26048900000001</v>
      </c>
      <c r="O27" s="38"/>
      <c r="P27" s="27"/>
      <c r="Q27" s="27"/>
      <c r="R27" s="27"/>
    </row>
    <row r="28" spans="1:18" ht="14.1" customHeight="1" x14ac:dyDescent="0.25">
      <c r="A28" s="229" t="s">
        <v>47</v>
      </c>
      <c r="B28" s="241">
        <v>19.917363999999999</v>
      </c>
      <c r="C28" s="241">
        <v>2.9247550000000002</v>
      </c>
      <c r="D28" s="241">
        <v>4.4421499999999998</v>
      </c>
      <c r="E28" s="241">
        <v>5.7896260000000002</v>
      </c>
      <c r="F28" s="241">
        <v>33.073895</v>
      </c>
      <c r="G28" s="241">
        <v>15.051458</v>
      </c>
      <c r="H28" s="241">
        <v>0.41958299999999998</v>
      </c>
      <c r="I28" s="241">
        <v>3.1559940000000002</v>
      </c>
      <c r="J28" s="241">
        <v>4.0597529999999997</v>
      </c>
      <c r="K28" s="241">
        <f t="shared" si="0"/>
        <v>22.686788</v>
      </c>
      <c r="O28" s="38"/>
    </row>
    <row r="29" spans="1:18" ht="14.1" customHeight="1" x14ac:dyDescent="0.25">
      <c r="A29" s="233" t="s">
        <v>46</v>
      </c>
      <c r="B29" s="240">
        <v>16.111916999999998</v>
      </c>
      <c r="C29" s="240">
        <v>2.6037729999999999</v>
      </c>
      <c r="D29" s="240">
        <v>15.026897999999999</v>
      </c>
      <c r="E29" s="240">
        <v>17.555284</v>
      </c>
      <c r="F29" s="240">
        <v>51.297871999999998</v>
      </c>
      <c r="G29" s="240">
        <v>8.2971810000000001</v>
      </c>
      <c r="H29" s="240">
        <v>1.1792260000000001</v>
      </c>
      <c r="I29" s="240">
        <v>12.737386000000001</v>
      </c>
      <c r="J29" s="240">
        <v>13.486782</v>
      </c>
      <c r="K29" s="240">
        <f t="shared" si="0"/>
        <v>35.700575000000001</v>
      </c>
      <c r="O29" s="38"/>
    </row>
    <row r="30" spans="1:18" ht="14.1" customHeight="1" x14ac:dyDescent="0.25">
      <c r="A30" s="229" t="s">
        <v>45</v>
      </c>
      <c r="B30" s="241">
        <v>42.659396000000001</v>
      </c>
      <c r="C30" s="241">
        <v>9.53355</v>
      </c>
      <c r="D30" s="241">
        <v>40.111752000000003</v>
      </c>
      <c r="E30" s="241">
        <v>48.092722000000002</v>
      </c>
      <c r="F30" s="241">
        <v>140.39742000000001</v>
      </c>
      <c r="G30" s="241">
        <v>21.186285000000002</v>
      </c>
      <c r="H30" s="241">
        <v>3.5328970000000002</v>
      </c>
      <c r="I30" s="241">
        <v>34.140751000000002</v>
      </c>
      <c r="J30" s="241">
        <v>36.154696000000001</v>
      </c>
      <c r="K30" s="241">
        <f t="shared" si="0"/>
        <v>95.014629000000014</v>
      </c>
      <c r="O30" s="38"/>
    </row>
    <row r="31" spans="1:18" ht="14.1" customHeight="1" x14ac:dyDescent="0.25">
      <c r="A31" s="233" t="s">
        <v>44</v>
      </c>
      <c r="B31" s="240">
        <v>17.042833999999999</v>
      </c>
      <c r="C31" s="240">
        <v>5.2053450000000003</v>
      </c>
      <c r="D31" s="240">
        <v>13.056041</v>
      </c>
      <c r="E31" s="240">
        <v>19.908370000000001</v>
      </c>
      <c r="F31" s="240">
        <v>55.212590000000006</v>
      </c>
      <c r="G31" s="240">
        <v>7.9935830000000001</v>
      </c>
      <c r="H31" s="240">
        <v>3.7683499999999999</v>
      </c>
      <c r="I31" s="240">
        <v>10.512430999999999</v>
      </c>
      <c r="J31" s="240">
        <v>11.851336999999999</v>
      </c>
      <c r="K31" s="240">
        <f t="shared" si="0"/>
        <v>34.125700999999999</v>
      </c>
      <c r="O31" s="38"/>
    </row>
    <row r="32" spans="1:18" ht="14.1" customHeight="1" x14ac:dyDescent="0.25">
      <c r="A32" s="231" t="s">
        <v>0</v>
      </c>
      <c r="B32" s="239">
        <v>355.33735100000001</v>
      </c>
      <c r="C32" s="239">
        <v>48.386462000000002</v>
      </c>
      <c r="D32" s="239">
        <v>183.76581300000001</v>
      </c>
      <c r="E32" s="239">
        <v>225.91515899999999</v>
      </c>
      <c r="F32" s="239">
        <v>813.40478500000006</v>
      </c>
      <c r="G32" s="239">
        <f>G24+G25+G26+G27+G28+G29+G30+G31</f>
        <v>212.61407099999997</v>
      </c>
      <c r="H32" s="239">
        <f>H24+H25+H26+H27+H28+H29+H30+H31</f>
        <v>25.222532999999999</v>
      </c>
      <c r="I32" s="239">
        <f>I24+I25+I26+I27+I28+I29+I30+I31</f>
        <v>158.541403</v>
      </c>
      <c r="J32" s="239">
        <f>J24+J25+J26+J27+J28+J29+J30+J31</f>
        <v>181.68984</v>
      </c>
      <c r="K32" s="239">
        <f t="shared" si="0"/>
        <v>578.06784700000003</v>
      </c>
      <c r="O32" s="38"/>
      <c r="Q32" s="238"/>
    </row>
    <row r="33" spans="1:17" ht="14.1" customHeight="1" x14ac:dyDescent="0.25">
      <c r="A33" s="237" t="s">
        <v>1</v>
      </c>
      <c r="B33" s="236">
        <v>1979.7862340000001</v>
      </c>
      <c r="C33" s="236">
        <v>182.30576000000002</v>
      </c>
      <c r="D33" s="236">
        <v>798.59462199999996</v>
      </c>
      <c r="E33" s="236">
        <v>1368.3468089999999</v>
      </c>
      <c r="F33" s="236">
        <v>4329.0334250000005</v>
      </c>
      <c r="G33" s="236">
        <f>G32+G23</f>
        <v>835.67026099999998</v>
      </c>
      <c r="H33" s="236">
        <f>H32+H23</f>
        <v>122.14985300000001</v>
      </c>
      <c r="I33" s="236">
        <f>I32+I23</f>
        <v>618.211096</v>
      </c>
      <c r="J33" s="236">
        <f>J32+J23</f>
        <v>933.92424099999994</v>
      </c>
      <c r="K33" s="236">
        <f t="shared" si="0"/>
        <v>2509.9554509999998</v>
      </c>
      <c r="O33" s="38"/>
      <c r="Q33" s="235"/>
    </row>
    <row r="34" spans="1:17" ht="6" customHeight="1" x14ac:dyDescent="0.25">
      <c r="A34" s="234"/>
      <c r="B34" s="234"/>
      <c r="C34" s="234"/>
      <c r="D34" s="234"/>
      <c r="E34" s="234"/>
      <c r="F34" s="234"/>
      <c r="G34" s="234"/>
      <c r="H34" s="234"/>
      <c r="I34" s="234"/>
      <c r="J34" s="234"/>
      <c r="K34" s="234"/>
    </row>
    <row r="35" spans="1:17" ht="21.75" customHeight="1" x14ac:dyDescent="0.25">
      <c r="A35" s="477" t="s">
        <v>602</v>
      </c>
      <c r="B35" s="477"/>
      <c r="C35" s="477"/>
      <c r="D35" s="477"/>
      <c r="E35" s="477"/>
      <c r="F35" s="477"/>
      <c r="G35" s="477"/>
      <c r="H35" s="477"/>
      <c r="I35" s="477"/>
      <c r="J35" s="477"/>
      <c r="K35" s="477"/>
    </row>
  </sheetData>
  <mergeCells count="13">
    <mergeCell ref="A35:K35"/>
    <mergeCell ref="A1:K1"/>
    <mergeCell ref="A2:K2"/>
    <mergeCell ref="A3:K3"/>
    <mergeCell ref="A4:A6"/>
    <mergeCell ref="B4:F4"/>
    <mergeCell ref="G4:K4"/>
    <mergeCell ref="B5:D5"/>
    <mergeCell ref="E5:E6"/>
    <mergeCell ref="F5:F6"/>
    <mergeCell ref="G5:I5"/>
    <mergeCell ref="J5:J6"/>
    <mergeCell ref="K5:K6"/>
  </mergeCells>
  <pageMargins left="0.25" right="0.25" top="0.75" bottom="0.75" header="0.3" footer="0.3"/>
  <pageSetup paperSize="9" orientation="portrait" r:id="rId1"/>
  <headerFooter alignWithMargins="0">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workbookViewId="0">
      <selection activeCell="A32" sqref="A32:J32"/>
    </sheetView>
  </sheetViews>
  <sheetFormatPr defaultRowHeight="15" x14ac:dyDescent="0.25"/>
  <cols>
    <col min="1" max="1" width="21.140625" customWidth="1"/>
    <col min="2" max="7" width="12.7109375" customWidth="1"/>
    <col min="8" max="9" width="1" customWidth="1"/>
  </cols>
  <sheetData>
    <row r="1" spans="1:10" ht="14.1" customHeight="1" thickBot="1" x14ac:dyDescent="0.3">
      <c r="A1" s="457" t="s">
        <v>74</v>
      </c>
      <c r="B1" s="457"/>
      <c r="C1" s="457"/>
      <c r="D1" s="457"/>
      <c r="E1" s="457"/>
      <c r="F1" s="457"/>
      <c r="G1" s="457"/>
    </row>
    <row r="2" spans="1:10" ht="14.1" customHeight="1" x14ac:dyDescent="0.25">
      <c r="A2" s="458" t="s">
        <v>73</v>
      </c>
      <c r="B2" s="458"/>
      <c r="C2" s="458"/>
      <c r="D2" s="458"/>
      <c r="E2" s="458"/>
      <c r="F2" s="458"/>
      <c r="G2" s="458"/>
    </row>
    <row r="3" spans="1:10" ht="14.1" customHeight="1" x14ac:dyDescent="0.25">
      <c r="A3" s="459" t="s">
        <v>68</v>
      </c>
      <c r="B3" s="459"/>
      <c r="C3" s="459"/>
      <c r="D3" s="459"/>
      <c r="E3" s="459"/>
      <c r="F3" s="459"/>
      <c r="G3" s="459"/>
    </row>
    <row r="4" spans="1:10" ht="18" customHeight="1" x14ac:dyDescent="0.25">
      <c r="A4" s="12" t="s">
        <v>33</v>
      </c>
      <c r="B4" s="12" t="s">
        <v>5</v>
      </c>
      <c r="C4" s="12" t="s">
        <v>4</v>
      </c>
      <c r="D4" s="12" t="s">
        <v>3</v>
      </c>
      <c r="E4" s="12" t="s">
        <v>52</v>
      </c>
      <c r="F4" s="12" t="s">
        <v>0</v>
      </c>
      <c r="G4" s="12" t="s">
        <v>1</v>
      </c>
      <c r="J4" s="30"/>
    </row>
    <row r="5" spans="1:10" ht="3.95" customHeight="1" x14ac:dyDescent="0.25">
      <c r="A5" s="13"/>
      <c r="B5" s="13"/>
      <c r="C5" s="13"/>
      <c r="D5" s="13"/>
      <c r="E5" s="13"/>
      <c r="F5" s="13"/>
      <c r="G5" s="13"/>
    </row>
    <row r="6" spans="1:10" ht="14.1" customHeight="1" x14ac:dyDescent="0.25">
      <c r="A6" s="29"/>
      <c r="B6" s="460" t="s">
        <v>72</v>
      </c>
      <c r="C6" s="460"/>
      <c r="D6" s="460"/>
      <c r="E6" s="460"/>
      <c r="F6" s="460"/>
      <c r="G6" s="460"/>
    </row>
    <row r="7" spans="1:10" ht="14.1" customHeight="1" x14ac:dyDescent="0.25">
      <c r="A7" s="14" t="s">
        <v>66</v>
      </c>
      <c r="B7" s="182">
        <v>-4.5</v>
      </c>
      <c r="C7" s="182">
        <v>-8.9</v>
      </c>
      <c r="D7" s="182">
        <v>-1.2</v>
      </c>
      <c r="E7" s="182">
        <v>-5.4</v>
      </c>
      <c r="F7" s="182">
        <v>-5.8</v>
      </c>
      <c r="G7" s="182">
        <v>-5.6</v>
      </c>
    </row>
    <row r="8" spans="1:10" ht="14.1" customHeight="1" x14ac:dyDescent="0.25">
      <c r="A8" s="15" t="s">
        <v>65</v>
      </c>
      <c r="B8" s="179">
        <v>6.8</v>
      </c>
      <c r="C8" s="179">
        <v>11.4</v>
      </c>
      <c r="D8" s="179">
        <v>-5.6</v>
      </c>
      <c r="E8" s="179">
        <v>5.2</v>
      </c>
      <c r="F8" s="179">
        <v>-5.6</v>
      </c>
      <c r="G8" s="179">
        <v>0.9</v>
      </c>
    </row>
    <row r="9" spans="1:10" ht="14.1" customHeight="1" x14ac:dyDescent="0.25">
      <c r="A9" s="14">
        <v>2017</v>
      </c>
      <c r="B9" s="182">
        <v>-4.3</v>
      </c>
      <c r="C9" s="182">
        <v>-6.7</v>
      </c>
      <c r="D9" s="182">
        <v>-6.9</v>
      </c>
      <c r="E9" s="182">
        <v>-6</v>
      </c>
      <c r="F9" s="182">
        <v>0</v>
      </c>
      <c r="G9" s="182">
        <v>-3.8</v>
      </c>
    </row>
    <row r="10" spans="1:10" ht="14.1" customHeight="1" x14ac:dyDescent="0.25">
      <c r="A10" s="15">
        <v>2018</v>
      </c>
      <c r="B10" s="179">
        <v>1.6</v>
      </c>
      <c r="C10" s="179">
        <v>4.8</v>
      </c>
      <c r="D10" s="179">
        <v>6.3</v>
      </c>
      <c r="E10" s="179">
        <v>4.2</v>
      </c>
      <c r="F10" s="179">
        <v>-2</v>
      </c>
      <c r="G10" s="179">
        <v>1.8</v>
      </c>
    </row>
    <row r="11" spans="1:10" ht="14.1" customHeight="1" x14ac:dyDescent="0.25">
      <c r="A11" s="14">
        <v>2019</v>
      </c>
      <c r="B11" s="182">
        <v>-2.6</v>
      </c>
      <c r="C11" s="182">
        <v>-6.4</v>
      </c>
      <c r="D11" s="182">
        <v>-2.5</v>
      </c>
      <c r="E11" s="182">
        <v>-4.2</v>
      </c>
      <c r="F11" s="182">
        <v>2.5</v>
      </c>
      <c r="G11" s="182">
        <v>-1.7</v>
      </c>
    </row>
    <row r="12" spans="1:10" ht="14.1" customHeight="1" x14ac:dyDescent="0.25">
      <c r="A12" s="15">
        <v>2020</v>
      </c>
      <c r="B12" s="179">
        <v>-3.6</v>
      </c>
      <c r="C12" s="179">
        <v>-6</v>
      </c>
      <c r="D12" s="179">
        <v>-9.3000000000000007</v>
      </c>
      <c r="E12" s="179">
        <v>-6.2</v>
      </c>
      <c r="F12" s="179">
        <v>-5.7</v>
      </c>
      <c r="G12" s="179">
        <v>-6</v>
      </c>
    </row>
    <row r="13" spans="1:10" ht="14.1" customHeight="1" x14ac:dyDescent="0.25">
      <c r="A13" s="29"/>
      <c r="B13" s="460" t="s">
        <v>71</v>
      </c>
      <c r="C13" s="460"/>
      <c r="D13" s="460"/>
      <c r="E13" s="460"/>
      <c r="F13" s="460"/>
      <c r="G13" s="460"/>
    </row>
    <row r="14" spans="1:10" ht="14.1" customHeight="1" x14ac:dyDescent="0.25">
      <c r="A14" s="14" t="s">
        <v>66</v>
      </c>
      <c r="B14" s="182">
        <v>4.7</v>
      </c>
      <c r="C14" s="182">
        <v>10.3</v>
      </c>
      <c r="D14" s="182">
        <v>3.6</v>
      </c>
      <c r="E14" s="182">
        <v>6.3</v>
      </c>
      <c r="F14" s="182">
        <v>-0.6</v>
      </c>
      <c r="G14" s="182">
        <v>5.0999999999999996</v>
      </c>
    </row>
    <row r="15" spans="1:10" ht="14.1" customHeight="1" x14ac:dyDescent="0.25">
      <c r="A15" s="15" t="s">
        <v>65</v>
      </c>
      <c r="B15" s="179">
        <v>-7.8</v>
      </c>
      <c r="C15" s="179">
        <v>2.1</v>
      </c>
      <c r="D15" s="179">
        <v>-15.1</v>
      </c>
      <c r="E15" s="179">
        <v>-6.2</v>
      </c>
      <c r="F15" s="179">
        <v>-26.2</v>
      </c>
      <c r="G15" s="179">
        <v>-9.4</v>
      </c>
    </row>
    <row r="16" spans="1:10" ht="14.1" customHeight="1" x14ac:dyDescent="0.25">
      <c r="A16" s="14">
        <v>2017</v>
      </c>
      <c r="B16" s="182">
        <v>3.2</v>
      </c>
      <c r="C16" s="182">
        <v>4.2</v>
      </c>
      <c r="D16" s="182">
        <v>3.6</v>
      </c>
      <c r="E16" s="182">
        <v>3.6</v>
      </c>
      <c r="F16" s="182">
        <v>1.6</v>
      </c>
      <c r="G16" s="182">
        <v>3.4</v>
      </c>
    </row>
    <row r="17" spans="1:7" ht="14.1" customHeight="1" x14ac:dyDescent="0.25">
      <c r="A17" s="15">
        <v>2018</v>
      </c>
      <c r="B17" s="179">
        <v>2</v>
      </c>
      <c r="C17" s="179">
        <v>3.3</v>
      </c>
      <c r="D17" s="179">
        <v>1.2</v>
      </c>
      <c r="E17" s="179">
        <v>2.2999999999999998</v>
      </c>
      <c r="F17" s="179">
        <v>0.9</v>
      </c>
      <c r="G17" s="179">
        <v>2.1</v>
      </c>
    </row>
    <row r="18" spans="1:7" ht="14.1" customHeight="1" x14ac:dyDescent="0.25">
      <c r="A18" s="14">
        <v>2019</v>
      </c>
      <c r="B18" s="182">
        <v>-0.6</v>
      </c>
      <c r="C18" s="182">
        <v>-0.3</v>
      </c>
      <c r="D18" s="182">
        <v>-1.1000000000000001</v>
      </c>
      <c r="E18" s="182">
        <v>-0.6</v>
      </c>
      <c r="F18" s="182">
        <v>-1.2</v>
      </c>
      <c r="G18" s="182">
        <v>-0.7</v>
      </c>
    </row>
    <row r="19" spans="1:7" ht="14.1" customHeight="1" x14ac:dyDescent="0.25">
      <c r="A19" s="15">
        <v>2020</v>
      </c>
      <c r="B19" s="179">
        <v>-11.9</v>
      </c>
      <c r="C19" s="179">
        <v>-10.5</v>
      </c>
      <c r="D19" s="179">
        <v>-11.5</v>
      </c>
      <c r="E19" s="179">
        <v>-11.3</v>
      </c>
      <c r="F19" s="179">
        <v>-9.9</v>
      </c>
      <c r="G19" s="179">
        <v>-11.1</v>
      </c>
    </row>
    <row r="20" spans="1:7" ht="14.1" customHeight="1" x14ac:dyDescent="0.25">
      <c r="A20" s="29"/>
      <c r="B20" s="460" t="s">
        <v>7</v>
      </c>
      <c r="C20" s="460"/>
      <c r="D20" s="460"/>
      <c r="E20" s="460"/>
      <c r="F20" s="460"/>
      <c r="G20" s="460"/>
    </row>
    <row r="21" spans="1:7" ht="14.1" customHeight="1" x14ac:dyDescent="0.25">
      <c r="A21" s="14" t="s">
        <v>66</v>
      </c>
      <c r="B21" s="182">
        <v>20.3</v>
      </c>
      <c r="C21" s="182">
        <v>32.4</v>
      </c>
      <c r="D21" s="182">
        <v>17.5</v>
      </c>
      <c r="E21" s="182">
        <v>23.2</v>
      </c>
      <c r="F21" s="182">
        <v>9.9</v>
      </c>
      <c r="G21" s="182">
        <v>19.3</v>
      </c>
    </row>
    <row r="22" spans="1:7" ht="14.1" customHeight="1" x14ac:dyDescent="0.25">
      <c r="A22" s="15" t="s">
        <v>65</v>
      </c>
      <c r="B22" s="179">
        <v>-32.6</v>
      </c>
      <c r="C22" s="179">
        <v>-35.4</v>
      </c>
      <c r="D22" s="179">
        <v>-37.299999999999997</v>
      </c>
      <c r="E22" s="179">
        <v>-34.799999999999997</v>
      </c>
      <c r="F22" s="179">
        <v>-40.5</v>
      </c>
      <c r="G22" s="179">
        <v>-36.299999999999997</v>
      </c>
    </row>
    <row r="23" spans="1:7" ht="14.1" customHeight="1" x14ac:dyDescent="0.25">
      <c r="A23" s="14">
        <v>2017</v>
      </c>
      <c r="B23" s="182">
        <v>2.9</v>
      </c>
      <c r="C23" s="182">
        <v>2.8</v>
      </c>
      <c r="D23" s="182">
        <v>-0.2</v>
      </c>
      <c r="E23" s="182">
        <v>2.1</v>
      </c>
      <c r="F23" s="182">
        <v>-2.7</v>
      </c>
      <c r="G23" s="182">
        <v>0.8</v>
      </c>
    </row>
    <row r="24" spans="1:7" ht="14.1" customHeight="1" x14ac:dyDescent="0.25">
      <c r="A24" s="15">
        <v>2018</v>
      </c>
      <c r="B24" s="179">
        <v>-1.4</v>
      </c>
      <c r="C24" s="179">
        <v>3.7</v>
      </c>
      <c r="D24" s="179">
        <v>-0.5</v>
      </c>
      <c r="E24" s="179">
        <v>0.4</v>
      </c>
      <c r="F24" s="179">
        <v>3.4</v>
      </c>
      <c r="G24" s="179">
        <v>1.2</v>
      </c>
    </row>
    <row r="25" spans="1:7" ht="14.1" customHeight="1" x14ac:dyDescent="0.25">
      <c r="A25" s="14">
        <v>2019</v>
      </c>
      <c r="B25" s="182">
        <v>2.2999999999999998</v>
      </c>
      <c r="C25" s="182">
        <v>3.1</v>
      </c>
      <c r="D25" s="182">
        <v>1.2</v>
      </c>
      <c r="E25" s="182">
        <v>2.2999999999999998</v>
      </c>
      <c r="F25" s="182">
        <v>0.3</v>
      </c>
      <c r="G25" s="182">
        <v>1.8</v>
      </c>
    </row>
    <row r="26" spans="1:7" ht="14.1" customHeight="1" x14ac:dyDescent="0.25">
      <c r="A26" s="15">
        <v>2020</v>
      </c>
      <c r="B26" s="179">
        <v>-6.1</v>
      </c>
      <c r="C26" s="179">
        <v>-6.4</v>
      </c>
      <c r="D26" s="179">
        <v>-6.9</v>
      </c>
      <c r="E26" s="179">
        <v>-6.4</v>
      </c>
      <c r="F26" s="179">
        <v>-6</v>
      </c>
      <c r="G26" s="179">
        <v>-6.3</v>
      </c>
    </row>
    <row r="27" spans="1:7" ht="14.1" customHeight="1" x14ac:dyDescent="0.25">
      <c r="A27" s="29"/>
      <c r="B27" s="460" t="s">
        <v>6</v>
      </c>
      <c r="C27" s="460"/>
      <c r="D27" s="460"/>
      <c r="E27" s="460"/>
      <c r="F27" s="460"/>
      <c r="G27" s="460"/>
    </row>
    <row r="28" spans="1:7" ht="14.1" customHeight="1" x14ac:dyDescent="0.25">
      <c r="A28" s="14" t="s">
        <v>66</v>
      </c>
      <c r="B28" s="182">
        <v>10</v>
      </c>
      <c r="C28" s="182">
        <v>8.3000000000000007</v>
      </c>
      <c r="D28" s="182">
        <v>13.6</v>
      </c>
      <c r="E28" s="182">
        <v>10.6</v>
      </c>
      <c r="F28" s="182">
        <v>5.4</v>
      </c>
      <c r="G28" s="182">
        <v>9.3000000000000007</v>
      </c>
    </row>
    <row r="29" spans="1:7" ht="14.1" customHeight="1" x14ac:dyDescent="0.25">
      <c r="A29" s="15" t="s">
        <v>65</v>
      </c>
      <c r="B29" s="179">
        <v>6.3</v>
      </c>
      <c r="C29" s="179">
        <v>4</v>
      </c>
      <c r="D29" s="179">
        <v>-0.6</v>
      </c>
      <c r="E29" s="179">
        <v>3.5</v>
      </c>
      <c r="F29" s="179">
        <v>-3.3</v>
      </c>
      <c r="G29" s="179">
        <v>1.8</v>
      </c>
    </row>
    <row r="30" spans="1:7" ht="14.1" customHeight="1" x14ac:dyDescent="0.25">
      <c r="A30" s="14">
        <v>2017</v>
      </c>
      <c r="B30" s="182">
        <v>1.9</v>
      </c>
      <c r="C30" s="182">
        <v>1.6</v>
      </c>
      <c r="D30" s="182">
        <v>0.9</v>
      </c>
      <c r="E30" s="182">
        <v>1.5</v>
      </c>
      <c r="F30" s="182">
        <v>0.8</v>
      </c>
      <c r="G30" s="182">
        <v>1.3</v>
      </c>
    </row>
    <row r="31" spans="1:7" ht="14.1" customHeight="1" x14ac:dyDescent="0.25">
      <c r="A31" s="15">
        <v>2018</v>
      </c>
      <c r="B31" s="179">
        <v>1.3</v>
      </c>
      <c r="C31" s="179">
        <v>0.5</v>
      </c>
      <c r="D31" s="179">
        <v>0.4</v>
      </c>
      <c r="E31" s="179">
        <v>0.8</v>
      </c>
      <c r="F31" s="179">
        <v>0.1</v>
      </c>
      <c r="G31" s="179">
        <v>0.6</v>
      </c>
    </row>
    <row r="32" spans="1:7" ht="14.1" customHeight="1" x14ac:dyDescent="0.25">
      <c r="A32" s="14">
        <v>2019</v>
      </c>
      <c r="B32" s="182">
        <v>0.5</v>
      </c>
      <c r="C32" s="182">
        <v>0.9</v>
      </c>
      <c r="D32" s="182">
        <v>0.5</v>
      </c>
      <c r="E32" s="182">
        <v>0.6</v>
      </c>
      <c r="F32" s="182">
        <v>0.1</v>
      </c>
      <c r="G32" s="182">
        <v>0.5</v>
      </c>
    </row>
    <row r="33" spans="1:7" ht="14.1" customHeight="1" x14ac:dyDescent="0.25">
      <c r="A33" s="15">
        <v>2020</v>
      </c>
      <c r="B33" s="179" t="s">
        <v>43</v>
      </c>
      <c r="C33" s="179" t="s">
        <v>43</v>
      </c>
      <c r="D33" s="179" t="s">
        <v>43</v>
      </c>
      <c r="E33" s="179" t="s">
        <v>43</v>
      </c>
      <c r="F33" s="179" t="s">
        <v>43</v>
      </c>
      <c r="G33" s="179" t="s">
        <v>43</v>
      </c>
    </row>
    <row r="34" spans="1:7" ht="6" customHeight="1" thickBot="1" x14ac:dyDescent="0.3">
      <c r="A34" s="16"/>
      <c r="B34" s="17"/>
      <c r="C34" s="17"/>
      <c r="D34" s="17"/>
      <c r="E34" s="17"/>
      <c r="F34" s="17"/>
      <c r="G34" s="17"/>
    </row>
    <row r="35" spans="1:7" ht="35.25" customHeight="1" x14ac:dyDescent="0.25">
      <c r="A35" s="456" t="s">
        <v>566</v>
      </c>
      <c r="B35" s="456"/>
      <c r="C35" s="456"/>
      <c r="D35" s="456"/>
      <c r="E35" s="456"/>
      <c r="F35" s="456"/>
      <c r="G35" s="456"/>
    </row>
  </sheetData>
  <mergeCells count="8">
    <mergeCell ref="A1:G1"/>
    <mergeCell ref="A2:G2"/>
    <mergeCell ref="A35:G35"/>
    <mergeCell ref="A3:G3"/>
    <mergeCell ref="B6:G6"/>
    <mergeCell ref="B13:G13"/>
    <mergeCell ref="B20:G20"/>
    <mergeCell ref="B27:G27"/>
  </mergeCells>
  <pageMargins left="0.25" right="0.25" top="0.75" bottom="0.75" header="0.3" footer="0.3"/>
  <pageSetup paperSize="9" orientation="portrait" r:id="rId1"/>
  <headerFooter alignWithMargins="0">
    <oddFooter>&amp;R&amp;A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election activeCell="F19" sqref="F19"/>
    </sheetView>
  </sheetViews>
  <sheetFormatPr defaultRowHeight="15" x14ac:dyDescent="0.25"/>
  <cols>
    <col min="1" max="1" width="23.42578125" customWidth="1"/>
    <col min="2" max="6" width="14.7109375" customWidth="1"/>
    <col min="7" max="8" width="1" customWidth="1"/>
  </cols>
  <sheetData>
    <row r="1" spans="1:6" ht="15.75" thickBot="1" x14ac:dyDescent="0.3">
      <c r="A1" s="457" t="s">
        <v>511</v>
      </c>
      <c r="B1" s="457"/>
      <c r="C1" s="457"/>
      <c r="D1" s="457"/>
      <c r="E1" s="457"/>
      <c r="F1" s="457"/>
    </row>
    <row r="2" spans="1:6" x14ac:dyDescent="0.25">
      <c r="A2" s="458" t="s">
        <v>21</v>
      </c>
      <c r="B2" s="458"/>
      <c r="C2" s="458"/>
      <c r="D2" s="458"/>
      <c r="E2" s="458"/>
      <c r="F2" s="458"/>
    </row>
    <row r="3" spans="1:6" x14ac:dyDescent="0.25">
      <c r="A3" s="459" t="s">
        <v>20</v>
      </c>
      <c r="B3" s="459"/>
      <c r="C3" s="459"/>
      <c r="D3" s="459"/>
      <c r="E3" s="459"/>
      <c r="F3" s="459"/>
    </row>
    <row r="4" spans="1:6" x14ac:dyDescent="0.25">
      <c r="A4" s="12" t="s">
        <v>33</v>
      </c>
      <c r="B4" s="12" t="s">
        <v>5</v>
      </c>
      <c r="C4" s="12" t="s">
        <v>4</v>
      </c>
      <c r="D4" s="12" t="s">
        <v>3</v>
      </c>
      <c r="E4" s="12" t="s">
        <v>0</v>
      </c>
      <c r="F4" s="12" t="s">
        <v>1</v>
      </c>
    </row>
    <row r="5" spans="1:6" ht="3.95" customHeight="1" x14ac:dyDescent="0.25">
      <c r="A5" s="13"/>
      <c r="B5" s="13"/>
      <c r="C5" s="13"/>
      <c r="D5" s="13"/>
      <c r="E5" s="13"/>
      <c r="F5" s="13"/>
    </row>
    <row r="6" spans="1:6" x14ac:dyDescent="0.25">
      <c r="A6" s="14">
        <v>2019</v>
      </c>
      <c r="B6" s="182">
        <v>1.9563568830490112</v>
      </c>
      <c r="C6" s="182">
        <v>2.057572603225708</v>
      </c>
      <c r="D6" s="182">
        <v>1.6474933624267578</v>
      </c>
      <c r="E6" s="182">
        <v>1.0396392345428467</v>
      </c>
      <c r="F6" s="182">
        <v>1.6837632656097412</v>
      </c>
    </row>
    <row r="7" spans="1:6" x14ac:dyDescent="0.25">
      <c r="A7" s="15">
        <v>2020</v>
      </c>
      <c r="B7" s="179">
        <v>17.380954742431641</v>
      </c>
      <c r="C7" s="179">
        <v>13.12421703338623</v>
      </c>
      <c r="D7" s="179">
        <v>17.002979278564453</v>
      </c>
      <c r="E7" s="179">
        <v>11.442362785339355</v>
      </c>
      <c r="F7" s="179">
        <v>14.844532012939453</v>
      </c>
    </row>
    <row r="8" spans="1:6" x14ac:dyDescent="0.25">
      <c r="A8" s="14" t="s">
        <v>22</v>
      </c>
      <c r="B8" s="182">
        <v>1.8464179039001465</v>
      </c>
      <c r="C8" s="182">
        <v>1.611951470375061</v>
      </c>
      <c r="D8" s="182">
        <v>1.5484777688980103</v>
      </c>
      <c r="E8" s="182">
        <v>0.81120580434799194</v>
      </c>
      <c r="F8" s="182">
        <v>1.4950647354125977</v>
      </c>
    </row>
    <row r="9" spans="1:6" x14ac:dyDescent="0.25">
      <c r="A9" s="15" t="s">
        <v>23</v>
      </c>
      <c r="B9" s="179">
        <v>16.258678436279297</v>
      </c>
      <c r="C9" s="179">
        <v>10.614981651306152</v>
      </c>
      <c r="D9" s="179">
        <v>13.680198669433594</v>
      </c>
      <c r="E9" s="179">
        <v>5.9682483673095703</v>
      </c>
      <c r="F9" s="179">
        <v>12.072089195251465</v>
      </c>
    </row>
    <row r="10" spans="1:6" ht="6" customHeight="1" thickBot="1" x14ac:dyDescent="0.3">
      <c r="A10" s="16"/>
      <c r="B10" s="405"/>
      <c r="C10" s="405"/>
      <c r="D10" s="405"/>
      <c r="E10" s="405"/>
      <c r="F10" s="405"/>
    </row>
    <row r="11" spans="1:6" ht="42.75" customHeight="1" x14ac:dyDescent="0.25">
      <c r="A11" s="456" t="s">
        <v>542</v>
      </c>
      <c r="B11" s="456"/>
      <c r="C11" s="456"/>
      <c r="D11" s="456"/>
      <c r="E11" s="456"/>
      <c r="F11" s="456"/>
    </row>
  </sheetData>
  <mergeCells count="4">
    <mergeCell ref="A1:F1"/>
    <mergeCell ref="A2:F2"/>
    <mergeCell ref="A3:F3"/>
    <mergeCell ref="A11:F11"/>
  </mergeCells>
  <pageMargins left="0.25" right="0.25"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activeCell="A19" sqref="A19:F19"/>
    </sheetView>
  </sheetViews>
  <sheetFormatPr defaultColWidth="9.140625" defaultRowHeight="11.25" x14ac:dyDescent="0.2"/>
  <cols>
    <col min="1" max="1" width="33.5703125" style="20" customWidth="1"/>
    <col min="2" max="6" width="12.7109375" style="20" customWidth="1"/>
    <col min="7" max="8" width="1" style="20" customWidth="1"/>
    <col min="9" max="9" width="9.140625" style="20"/>
    <col min="10" max="10" width="20.7109375" style="20" customWidth="1"/>
    <col min="11" max="15" width="16.28515625" style="20" customWidth="1"/>
    <col min="16" max="16384" width="9.140625" style="20"/>
  </cols>
  <sheetData>
    <row r="1" spans="1:6" ht="12" thickBot="1" x14ac:dyDescent="0.25">
      <c r="A1" s="516" t="s">
        <v>512</v>
      </c>
      <c r="B1" s="516"/>
      <c r="C1" s="516"/>
      <c r="D1" s="516"/>
      <c r="E1" s="516"/>
      <c r="F1" s="516"/>
    </row>
    <row r="2" spans="1:6" x14ac:dyDescent="0.2">
      <c r="A2" s="517" t="s">
        <v>563</v>
      </c>
      <c r="B2" s="517"/>
      <c r="C2" s="517"/>
      <c r="D2" s="517"/>
      <c r="E2" s="517"/>
      <c r="F2" s="517"/>
    </row>
    <row r="3" spans="1:6" x14ac:dyDescent="0.2">
      <c r="A3" s="515" t="s">
        <v>20</v>
      </c>
      <c r="B3" s="515"/>
      <c r="C3" s="515"/>
      <c r="D3" s="515"/>
      <c r="E3" s="515"/>
      <c r="F3" s="515"/>
    </row>
    <row r="4" spans="1:6" ht="33.75" x14ac:dyDescent="0.2">
      <c r="A4" s="26" t="s">
        <v>34</v>
      </c>
      <c r="B4" s="26" t="s">
        <v>28</v>
      </c>
      <c r="C4" s="26" t="s">
        <v>7</v>
      </c>
      <c r="D4" s="26" t="s">
        <v>27</v>
      </c>
      <c r="E4" s="26" t="s">
        <v>26</v>
      </c>
      <c r="F4" s="26" t="s">
        <v>25</v>
      </c>
    </row>
    <row r="5" spans="1:6" ht="3.95" customHeight="1" x14ac:dyDescent="0.2">
      <c r="A5" s="25"/>
      <c r="B5" s="25"/>
      <c r="C5" s="25"/>
      <c r="D5" s="25"/>
      <c r="E5" s="25"/>
      <c r="F5" s="25"/>
    </row>
    <row r="6" spans="1:6" x14ac:dyDescent="0.2">
      <c r="A6" s="24"/>
      <c r="B6" s="518" t="s">
        <v>24</v>
      </c>
      <c r="C6" s="518"/>
      <c r="D6" s="518"/>
      <c r="E6" s="518"/>
      <c r="F6" s="518"/>
    </row>
    <row r="7" spans="1:6" x14ac:dyDescent="0.2">
      <c r="A7" s="23" t="s">
        <v>1</v>
      </c>
      <c r="B7" s="365">
        <v>9.4163455963134766</v>
      </c>
      <c r="C7" s="365">
        <v>3.5214600563049316</v>
      </c>
      <c r="D7" s="365">
        <v>6.1581969261169434</v>
      </c>
      <c r="E7" s="365">
        <v>36.852176666259766</v>
      </c>
      <c r="F7" s="365">
        <v>23.083911895751953</v>
      </c>
    </row>
    <row r="8" spans="1:6" x14ac:dyDescent="0.2">
      <c r="A8" s="22" t="s">
        <v>5</v>
      </c>
      <c r="B8" s="366">
        <v>11.675904273986816</v>
      </c>
      <c r="C8" s="366">
        <v>5.5556659698486328</v>
      </c>
      <c r="D8" s="366">
        <v>8.648015022277832</v>
      </c>
      <c r="E8" s="366">
        <v>44.176364898681641</v>
      </c>
      <c r="F8" s="366">
        <v>21.827869415283203</v>
      </c>
    </row>
    <row r="9" spans="1:6" x14ac:dyDescent="0.2">
      <c r="A9" s="21" t="s">
        <v>4</v>
      </c>
      <c r="B9" s="367">
        <v>9.1609439849853516</v>
      </c>
      <c r="C9" s="367">
        <v>2.795440673828125</v>
      </c>
      <c r="D9" s="367">
        <v>5.8897175788879395</v>
      </c>
      <c r="E9" s="367">
        <v>31.185802459716797</v>
      </c>
      <c r="F9" s="367">
        <v>21.899703979492188</v>
      </c>
    </row>
    <row r="10" spans="1:6" x14ac:dyDescent="0.2">
      <c r="A10" s="22" t="s">
        <v>3</v>
      </c>
      <c r="B10" s="366">
        <v>9.7612724304199219</v>
      </c>
      <c r="C10" s="366">
        <v>3.6784911155700684</v>
      </c>
      <c r="D10" s="366">
        <v>6.3351120948791504</v>
      </c>
      <c r="E10" s="366">
        <v>41.080924987792969</v>
      </c>
      <c r="F10" s="366">
        <v>26.226175308227539</v>
      </c>
    </row>
    <row r="11" spans="1:6" x14ac:dyDescent="0.2">
      <c r="A11" s="21" t="s">
        <v>0</v>
      </c>
      <c r="B11" s="367">
        <v>4.6407074928283691</v>
      </c>
      <c r="C11" s="367">
        <v>2.1755273342132568</v>
      </c>
      <c r="D11" s="367">
        <v>3.5041849613189697</v>
      </c>
      <c r="E11" s="367">
        <v>21.709224700927734</v>
      </c>
      <c r="F11" s="367">
        <v>22.589962005615234</v>
      </c>
    </row>
    <row r="12" spans="1:6" x14ac:dyDescent="0.2">
      <c r="A12" s="22"/>
      <c r="B12" s="519" t="s">
        <v>494</v>
      </c>
      <c r="C12" s="519"/>
      <c r="D12" s="519"/>
      <c r="E12" s="519"/>
      <c r="F12" s="519"/>
    </row>
    <row r="13" spans="1:6" x14ac:dyDescent="0.2">
      <c r="A13" s="23" t="s">
        <v>1</v>
      </c>
      <c r="B13" s="365">
        <v>24.409651756286621</v>
      </c>
      <c r="C13" s="365">
        <v>4.8864066600799561</v>
      </c>
      <c r="D13" s="365">
        <v>33.281925320625305</v>
      </c>
      <c r="E13" s="365">
        <v>12.245045602321625</v>
      </c>
      <c r="F13" s="365">
        <v>25.176972150802612</v>
      </c>
    </row>
    <row r="14" spans="1:6" x14ac:dyDescent="0.2">
      <c r="A14" s="22" t="s">
        <v>5</v>
      </c>
      <c r="B14" s="366">
        <v>28.936642408370972</v>
      </c>
      <c r="C14" s="366">
        <v>4.3867401778697968</v>
      </c>
      <c r="D14" s="366">
        <v>31.504753232002258</v>
      </c>
      <c r="E14" s="366">
        <v>15.020352602005005</v>
      </c>
      <c r="F14" s="366">
        <v>20.151509344577789</v>
      </c>
    </row>
    <row r="15" spans="1:6" x14ac:dyDescent="0.2">
      <c r="A15" s="21" t="s">
        <v>4</v>
      </c>
      <c r="B15" s="367">
        <v>31.330788135528564</v>
      </c>
      <c r="C15" s="367">
        <v>4.3076667934656143</v>
      </c>
      <c r="D15" s="367">
        <v>31.124314665794373</v>
      </c>
      <c r="E15" s="367">
        <v>11.001540720462799</v>
      </c>
      <c r="F15" s="367">
        <v>22.23568856716156</v>
      </c>
    </row>
    <row r="16" spans="1:6" x14ac:dyDescent="0.2">
      <c r="A16" s="22" t="s">
        <v>3</v>
      </c>
      <c r="B16" s="366">
        <v>19.703128933906555</v>
      </c>
      <c r="C16" s="366">
        <v>4.3743107467889786</v>
      </c>
      <c r="D16" s="366">
        <v>35.505399107933044</v>
      </c>
      <c r="E16" s="366">
        <v>13.932327926158905</v>
      </c>
      <c r="F16" s="366">
        <v>26.484832167625427</v>
      </c>
    </row>
    <row r="17" spans="1:6" x14ac:dyDescent="0.2">
      <c r="A17" s="21" t="s">
        <v>0</v>
      </c>
      <c r="B17" s="367">
        <v>16.542838513851166</v>
      </c>
      <c r="C17" s="367">
        <v>6.4719371497631073</v>
      </c>
      <c r="D17" s="367">
        <v>35.534629225730896</v>
      </c>
      <c r="E17" s="367">
        <v>8.5170790553092957</v>
      </c>
      <c r="F17" s="367">
        <v>32.933512330055237</v>
      </c>
    </row>
    <row r="18" spans="1:6" ht="6" customHeight="1" thickBot="1" x14ac:dyDescent="0.25">
      <c r="A18" s="56"/>
      <c r="B18" s="56"/>
      <c r="C18" s="56"/>
      <c r="D18" s="56"/>
      <c r="E18" s="56"/>
      <c r="F18" s="56"/>
    </row>
    <row r="19" spans="1:6" ht="89.25" customHeight="1" x14ac:dyDescent="0.2">
      <c r="A19" s="456" t="s">
        <v>564</v>
      </c>
      <c r="B19" s="456"/>
      <c r="C19" s="456"/>
      <c r="D19" s="456"/>
      <c r="E19" s="456"/>
      <c r="F19" s="456"/>
    </row>
    <row r="23" spans="1:6" ht="11.25" customHeight="1" x14ac:dyDescent="0.2"/>
  </sheetData>
  <mergeCells count="6">
    <mergeCell ref="A19:F19"/>
    <mergeCell ref="A3:F3"/>
    <mergeCell ref="A1:F1"/>
    <mergeCell ref="A2:F2"/>
    <mergeCell ref="B6:F6"/>
    <mergeCell ref="B12:F12"/>
  </mergeCells>
  <pageMargins left="0.25" right="0.25" top="0.75" bottom="0.75" header="0.3" footer="0.3"/>
  <pageSetup paperSize="9" orientation="portrait" r:id="rId1"/>
  <headerFooter alignWithMargins="0">
    <oddFooter>&amp;R&amp;A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zoomScaleNormal="100" zoomScaleSheetLayoutView="100" workbookViewId="0">
      <selection activeCell="K34" sqref="K34"/>
    </sheetView>
  </sheetViews>
  <sheetFormatPr defaultRowHeight="15" x14ac:dyDescent="0.25"/>
  <cols>
    <col min="1" max="1" width="15.5703125" customWidth="1"/>
    <col min="2" max="7" width="13.7109375" customWidth="1"/>
    <col min="8" max="9" width="1" customWidth="1"/>
  </cols>
  <sheetData>
    <row r="1" spans="1:10" ht="14.1" customHeight="1" thickBot="1" x14ac:dyDescent="0.3">
      <c r="A1" s="457" t="s">
        <v>513</v>
      </c>
      <c r="B1" s="457"/>
      <c r="C1" s="457"/>
      <c r="D1" s="457"/>
      <c r="E1" s="457"/>
      <c r="F1" s="457"/>
      <c r="G1" s="457"/>
    </row>
    <row r="2" spans="1:10" ht="14.1" customHeight="1" x14ac:dyDescent="0.25">
      <c r="A2" s="458" t="s">
        <v>544</v>
      </c>
      <c r="B2" s="458"/>
      <c r="C2" s="458"/>
      <c r="D2" s="458"/>
      <c r="E2" s="458"/>
      <c r="F2" s="458"/>
      <c r="G2" s="458"/>
      <c r="J2" s="31"/>
    </row>
    <row r="3" spans="1:10" ht="14.1" customHeight="1" x14ac:dyDescent="0.25">
      <c r="A3" s="459" t="s">
        <v>20</v>
      </c>
      <c r="B3" s="459"/>
      <c r="C3" s="459"/>
      <c r="D3" s="459"/>
      <c r="E3" s="459"/>
      <c r="F3" s="459"/>
      <c r="G3" s="459"/>
    </row>
    <row r="4" spans="1:10" ht="18" customHeight="1" x14ac:dyDescent="0.25">
      <c r="A4" s="34" t="s">
        <v>34</v>
      </c>
      <c r="B4" s="33" t="s">
        <v>32</v>
      </c>
      <c r="C4" s="33" t="s">
        <v>35</v>
      </c>
      <c r="D4" s="33" t="s">
        <v>36</v>
      </c>
      <c r="E4" s="33" t="s">
        <v>37</v>
      </c>
      <c r="F4" s="33" t="s">
        <v>31</v>
      </c>
      <c r="G4" s="33" t="s">
        <v>30</v>
      </c>
      <c r="J4" s="30"/>
    </row>
    <row r="5" spans="1:10" ht="3.95" customHeight="1" x14ac:dyDescent="0.25">
      <c r="A5" s="13"/>
      <c r="B5" s="13"/>
      <c r="C5" s="13"/>
      <c r="D5" s="13"/>
      <c r="E5" s="13"/>
      <c r="F5" s="13"/>
      <c r="G5" s="13"/>
    </row>
    <row r="6" spans="1:10" ht="14.1" customHeight="1" x14ac:dyDescent="0.25">
      <c r="A6" s="29"/>
      <c r="B6" s="460" t="s">
        <v>24</v>
      </c>
      <c r="C6" s="460"/>
      <c r="D6" s="460"/>
      <c r="E6" s="460"/>
      <c r="F6" s="460"/>
      <c r="G6" s="460"/>
    </row>
    <row r="7" spans="1:10" ht="14.1" customHeight="1" x14ac:dyDescent="0.25">
      <c r="A7" s="28" t="s">
        <v>1</v>
      </c>
      <c r="B7" s="370">
        <v>5.6274924278259277</v>
      </c>
      <c r="C7" s="370">
        <v>9.5957851409912109</v>
      </c>
      <c r="D7" s="370">
        <v>16.068855285644531</v>
      </c>
      <c r="E7" s="370">
        <v>22.771799087524414</v>
      </c>
      <c r="F7" s="370">
        <v>26.973886489868164</v>
      </c>
      <c r="G7" s="370">
        <v>12.800344467163086</v>
      </c>
    </row>
    <row r="8" spans="1:10" ht="14.1" customHeight="1" x14ac:dyDescent="0.25">
      <c r="A8" s="15" t="s">
        <v>5</v>
      </c>
      <c r="B8" s="369">
        <v>7.6846818923950195</v>
      </c>
      <c r="C8" s="369">
        <v>11.080554008483887</v>
      </c>
      <c r="D8" s="369">
        <v>15.940147399902344</v>
      </c>
      <c r="E8" s="369">
        <v>24.10687255859375</v>
      </c>
      <c r="F8" s="369">
        <v>31.155208587646484</v>
      </c>
      <c r="G8" s="369">
        <v>16.27265739440918</v>
      </c>
    </row>
    <row r="9" spans="1:10" ht="14.1" customHeight="1" x14ac:dyDescent="0.25">
      <c r="A9" s="14" t="s">
        <v>4</v>
      </c>
      <c r="B9" s="368">
        <v>6.169288158416748</v>
      </c>
      <c r="C9" s="368">
        <v>9.4632339477539063</v>
      </c>
      <c r="D9" s="368">
        <v>14.902685165405273</v>
      </c>
      <c r="E9" s="368">
        <v>17.600299835205078</v>
      </c>
      <c r="F9" s="368">
        <v>21.353292465209961</v>
      </c>
      <c r="G9" s="368">
        <v>11.731264114379883</v>
      </c>
    </row>
    <row r="10" spans="1:10" ht="14.1" customHeight="1" x14ac:dyDescent="0.25">
      <c r="A10" s="15" t="s">
        <v>3</v>
      </c>
      <c r="B10" s="369">
        <v>5.417238712310791</v>
      </c>
      <c r="C10" s="369">
        <v>10.988482475280762</v>
      </c>
      <c r="D10" s="369">
        <v>18.342473983764648</v>
      </c>
      <c r="E10" s="369">
        <v>25.448333740234375</v>
      </c>
      <c r="F10" s="369">
        <v>33.747852325439453</v>
      </c>
      <c r="G10" s="369">
        <v>14.816671371459961</v>
      </c>
    </row>
    <row r="11" spans="1:10" ht="14.1" customHeight="1" x14ac:dyDescent="0.25">
      <c r="A11" s="14" t="s">
        <v>0</v>
      </c>
      <c r="B11" s="368">
        <v>3.3263378143310547</v>
      </c>
      <c r="C11" s="368">
        <v>6.9045300483703613</v>
      </c>
      <c r="D11" s="368">
        <v>15.637111663818359</v>
      </c>
      <c r="E11" s="368">
        <v>23.992681503295898</v>
      </c>
      <c r="F11" s="368">
        <v>17.276712417602539</v>
      </c>
      <c r="G11" s="368">
        <v>9.7889480590820313</v>
      </c>
    </row>
    <row r="12" spans="1:10" ht="14.1" customHeight="1" x14ac:dyDescent="0.25">
      <c r="A12" s="29"/>
      <c r="B12" s="460" t="s">
        <v>29</v>
      </c>
      <c r="C12" s="460"/>
      <c r="D12" s="460"/>
      <c r="E12" s="460"/>
      <c r="F12" s="460"/>
      <c r="G12" s="460"/>
    </row>
    <row r="13" spans="1:10" ht="14.1" customHeight="1" x14ac:dyDescent="0.25">
      <c r="A13" s="28" t="s">
        <v>1</v>
      </c>
      <c r="B13" s="370">
        <v>29.269243240356399</v>
      </c>
      <c r="C13" s="370">
        <v>12.647304534912109</v>
      </c>
      <c r="D13" s="370">
        <v>14.450091361999512</v>
      </c>
      <c r="E13" s="370">
        <v>21.212984085083008</v>
      </c>
      <c r="F13" s="370">
        <v>13.838262557983398</v>
      </c>
      <c r="G13" s="370">
        <v>8.5821151733398438</v>
      </c>
    </row>
    <row r="14" spans="1:10" ht="14.1" customHeight="1" x14ac:dyDescent="0.25">
      <c r="A14" s="15" t="s">
        <v>5</v>
      </c>
      <c r="B14" s="369">
        <v>27.074638366699219</v>
      </c>
      <c r="C14" s="369">
        <v>11.91309928894043</v>
      </c>
      <c r="D14" s="369">
        <v>15.330726623535156</v>
      </c>
      <c r="E14" s="369">
        <v>23.426286697387695</v>
      </c>
      <c r="F14" s="369">
        <v>15.237381935119629</v>
      </c>
      <c r="G14" s="369">
        <v>7.0178666114807129</v>
      </c>
    </row>
    <row r="15" spans="1:10" ht="14.1" customHeight="1" x14ac:dyDescent="0.25">
      <c r="A15" s="14" t="s">
        <v>4</v>
      </c>
      <c r="B15" s="368">
        <v>26.40699577331543</v>
      </c>
      <c r="C15" s="368">
        <v>13.755931854248047</v>
      </c>
      <c r="D15" s="368">
        <v>16.253395080566406</v>
      </c>
      <c r="E15" s="368">
        <v>22.507648468017578</v>
      </c>
      <c r="F15" s="368">
        <v>13.897768974304199</v>
      </c>
      <c r="G15" s="368">
        <v>7.1782593727111816</v>
      </c>
    </row>
    <row r="16" spans="1:10" ht="14.1" customHeight="1" x14ac:dyDescent="0.25">
      <c r="A16" s="15" t="s">
        <v>3</v>
      </c>
      <c r="B16" s="369">
        <v>31.061679840087891</v>
      </c>
      <c r="C16" s="369">
        <v>12.216924667358398</v>
      </c>
      <c r="D16" s="369">
        <v>12.990227699279785</v>
      </c>
      <c r="E16" s="369">
        <v>19.766698837280273</v>
      </c>
      <c r="F16" s="369">
        <v>15.921238899230957</v>
      </c>
      <c r="G16" s="369">
        <v>8.0432271957397461</v>
      </c>
    </row>
    <row r="17" spans="1:7" ht="14.1" customHeight="1" x14ac:dyDescent="0.25">
      <c r="A17" s="14" t="s">
        <v>0</v>
      </c>
      <c r="B17" s="368">
        <v>33.051891326904297</v>
      </c>
      <c r="C17" s="368">
        <v>12.905567169189453</v>
      </c>
      <c r="D17" s="368">
        <v>12.969125747680664</v>
      </c>
      <c r="E17" s="368">
        <v>18.545726776123047</v>
      </c>
      <c r="F17" s="368">
        <v>10.270605087280273</v>
      </c>
      <c r="G17" s="368">
        <v>12.257079124450684</v>
      </c>
    </row>
    <row r="18" spans="1:7" ht="6" customHeight="1" thickBot="1" x14ac:dyDescent="0.3">
      <c r="A18" s="16"/>
      <c r="B18" s="17"/>
      <c r="C18" s="17"/>
      <c r="D18" s="17"/>
      <c r="E18" s="17"/>
      <c r="F18" s="17"/>
      <c r="G18" s="17"/>
    </row>
    <row r="19" spans="1:7" ht="35.25" customHeight="1" x14ac:dyDescent="0.25">
      <c r="A19" s="489" t="s">
        <v>543</v>
      </c>
      <c r="B19" s="489"/>
      <c r="C19" s="489"/>
      <c r="D19" s="489"/>
      <c r="E19" s="489"/>
      <c r="F19" s="489"/>
      <c r="G19" s="489"/>
    </row>
    <row r="21" spans="1:7" x14ac:dyDescent="0.25">
      <c r="B21" s="27"/>
    </row>
  </sheetData>
  <mergeCells count="6">
    <mergeCell ref="A19:G19"/>
    <mergeCell ref="A1:G1"/>
    <mergeCell ref="A2:G2"/>
    <mergeCell ref="A3:G3"/>
    <mergeCell ref="B6:G6"/>
    <mergeCell ref="B12:G12"/>
  </mergeCells>
  <pageMargins left="0.25" right="0.25" top="0.75" bottom="0.75" header="0.3" footer="0.3"/>
  <pageSetup paperSize="9" orientation="portrait" r:id="rId1"/>
  <headerFooter alignWithMargins="0">
    <oddFooter>&amp;R&amp;A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zoomScaleNormal="100" workbookViewId="0">
      <selection activeCell="A23" sqref="A23"/>
    </sheetView>
  </sheetViews>
  <sheetFormatPr defaultColWidth="9.140625" defaultRowHeight="11.25" x14ac:dyDescent="0.2"/>
  <cols>
    <col min="1" max="1" width="24.140625" style="20" customWidth="1"/>
    <col min="2" max="7" width="12.28515625" style="20" customWidth="1"/>
    <col min="8" max="9" width="1" style="20" customWidth="1"/>
    <col min="10" max="16384" width="9.140625" style="20"/>
  </cols>
  <sheetData>
    <row r="1" spans="1:7" ht="14.1" customHeight="1" thickBot="1" x14ac:dyDescent="0.25">
      <c r="A1" s="520" t="s">
        <v>509</v>
      </c>
      <c r="B1" s="520"/>
      <c r="C1" s="520"/>
      <c r="D1" s="520"/>
      <c r="E1" s="520"/>
      <c r="F1" s="520"/>
      <c r="G1" s="520"/>
    </row>
    <row r="2" spans="1:7" ht="14.1" customHeight="1" x14ac:dyDescent="0.2">
      <c r="A2" s="507" t="s">
        <v>376</v>
      </c>
      <c r="B2" s="507"/>
      <c r="C2" s="507"/>
      <c r="D2" s="507"/>
      <c r="E2" s="507"/>
      <c r="F2" s="507"/>
      <c r="G2" s="507"/>
    </row>
    <row r="3" spans="1:7" ht="14.1" customHeight="1" x14ac:dyDescent="0.2">
      <c r="A3" s="515" t="s">
        <v>375</v>
      </c>
      <c r="B3" s="515"/>
      <c r="C3" s="515"/>
      <c r="D3" s="515"/>
      <c r="E3" s="515"/>
      <c r="F3" s="515"/>
      <c r="G3" s="515"/>
    </row>
    <row r="4" spans="1:7" ht="24.95" customHeight="1" x14ac:dyDescent="0.2">
      <c r="A4" s="26" t="s">
        <v>374</v>
      </c>
      <c r="B4" s="26" t="s">
        <v>373</v>
      </c>
      <c r="C4" s="26" t="s">
        <v>372</v>
      </c>
      <c r="D4" s="26" t="s">
        <v>371</v>
      </c>
      <c r="E4" s="26" t="s">
        <v>370</v>
      </c>
      <c r="F4" s="26" t="s">
        <v>369</v>
      </c>
      <c r="G4" s="26" t="s">
        <v>368</v>
      </c>
    </row>
    <row r="5" spans="1:7" ht="3.95" customHeight="1" x14ac:dyDescent="0.2">
      <c r="A5" s="233"/>
      <c r="B5" s="233"/>
      <c r="C5" s="233"/>
      <c r="D5" s="233"/>
      <c r="E5" s="232"/>
      <c r="F5" s="232"/>
      <c r="G5" s="232"/>
    </row>
    <row r="6" spans="1:7" ht="14.1" customHeight="1" x14ac:dyDescent="0.2">
      <c r="B6" s="519" t="s">
        <v>367</v>
      </c>
      <c r="C6" s="519"/>
      <c r="D6" s="519"/>
      <c r="E6" s="519"/>
      <c r="F6" s="519"/>
      <c r="G6" s="519"/>
    </row>
    <row r="7" spans="1:7" ht="14.1" customHeight="1" x14ac:dyDescent="0.2">
      <c r="A7" s="231" t="s">
        <v>1</v>
      </c>
      <c r="B7" s="230">
        <v>58.505578999999997</v>
      </c>
      <c r="C7" s="230">
        <v>56.918160999999998</v>
      </c>
      <c r="D7" s="230">
        <v>57.172561999999999</v>
      </c>
      <c r="E7" s="230">
        <v>57.344053000000002</v>
      </c>
      <c r="F7" s="230">
        <v>57.048340000000003</v>
      </c>
      <c r="G7" s="230">
        <v>58.015442999999998</v>
      </c>
    </row>
    <row r="8" spans="1:7" ht="14.1" customHeight="1" x14ac:dyDescent="0.2">
      <c r="A8" s="20" t="s">
        <v>342</v>
      </c>
      <c r="B8" s="227">
        <v>67.110378999999995</v>
      </c>
      <c r="C8" s="227">
        <v>65.432547999999997</v>
      </c>
      <c r="D8" s="227">
        <v>65.551941999999997</v>
      </c>
      <c r="E8" s="227">
        <v>65.574747000000002</v>
      </c>
      <c r="F8" s="227">
        <v>65.206965999999994</v>
      </c>
      <c r="G8" s="227">
        <v>66.293049999999994</v>
      </c>
    </row>
    <row r="9" spans="1:7" ht="14.1" customHeight="1" x14ac:dyDescent="0.2">
      <c r="A9" s="229" t="s">
        <v>3</v>
      </c>
      <c r="B9" s="228">
        <v>63.496045000000002</v>
      </c>
      <c r="C9" s="228">
        <v>61.120193</v>
      </c>
      <c r="D9" s="228">
        <v>61.439511000000003</v>
      </c>
      <c r="E9" s="228">
        <v>61.863079999999997</v>
      </c>
      <c r="F9" s="228">
        <v>61.274191999999999</v>
      </c>
      <c r="G9" s="228">
        <v>61.913004000000001</v>
      </c>
    </row>
    <row r="10" spans="1:7" ht="14.1" customHeight="1" x14ac:dyDescent="0.2">
      <c r="A10" s="20" t="s">
        <v>0</v>
      </c>
      <c r="B10" s="227">
        <v>44.436368999999999</v>
      </c>
      <c r="C10" s="227">
        <v>43.326169</v>
      </c>
      <c r="D10" s="227">
        <v>43.709327999999999</v>
      </c>
      <c r="E10" s="227">
        <v>43.934227999999997</v>
      </c>
      <c r="F10" s="227">
        <v>43.901519</v>
      </c>
      <c r="G10" s="227">
        <v>44.867674999999998</v>
      </c>
    </row>
    <row r="11" spans="1:7" ht="14.1" customHeight="1" x14ac:dyDescent="0.2">
      <c r="B11" s="521" t="s">
        <v>366</v>
      </c>
      <c r="C11" s="521"/>
      <c r="D11" s="521"/>
      <c r="E11" s="521"/>
      <c r="F11" s="521"/>
      <c r="G11" s="521"/>
    </row>
    <row r="12" spans="1:7" ht="14.1" customHeight="1" x14ac:dyDescent="0.2">
      <c r="A12" s="231" t="s">
        <v>1</v>
      </c>
      <c r="B12" s="230">
        <v>64.436357999999998</v>
      </c>
      <c r="C12" s="230">
        <v>62.246616000000003</v>
      </c>
      <c r="D12" s="230">
        <v>63.696908999999998</v>
      </c>
      <c r="E12" s="230">
        <v>63.763699000000003</v>
      </c>
      <c r="F12" s="230">
        <v>63.602124000000003</v>
      </c>
      <c r="G12" s="230">
        <v>64.427441999999999</v>
      </c>
    </row>
    <row r="13" spans="1:7" ht="14.1" customHeight="1" x14ac:dyDescent="0.2">
      <c r="A13" s="20" t="s">
        <v>342</v>
      </c>
      <c r="B13" s="227">
        <v>71.217712000000006</v>
      </c>
      <c r="C13" s="227">
        <v>69.462418</v>
      </c>
      <c r="D13" s="227">
        <v>70.138283999999999</v>
      </c>
      <c r="E13" s="227">
        <v>70.051038000000005</v>
      </c>
      <c r="F13" s="227">
        <v>69.854732999999996</v>
      </c>
      <c r="G13" s="227">
        <v>70.817492999999999</v>
      </c>
    </row>
    <row r="14" spans="1:7" ht="14.1" customHeight="1" x14ac:dyDescent="0.2">
      <c r="A14" s="229" t="s">
        <v>3</v>
      </c>
      <c r="B14" s="228">
        <v>68.852785999999995</v>
      </c>
      <c r="C14" s="228">
        <v>65.58263500000001</v>
      </c>
      <c r="D14" s="228">
        <v>67.764047000000005</v>
      </c>
      <c r="E14" s="228">
        <v>68.144349000000005</v>
      </c>
      <c r="F14" s="228">
        <v>67.690150000000003</v>
      </c>
      <c r="G14" s="228">
        <v>68.054466000000005</v>
      </c>
    </row>
    <row r="15" spans="1:7" ht="14.1" customHeight="1" x14ac:dyDescent="0.2">
      <c r="A15" s="20" t="s">
        <v>0</v>
      </c>
      <c r="B15" s="227">
        <v>53.074354</v>
      </c>
      <c r="C15" s="227">
        <v>50.855969000000002</v>
      </c>
      <c r="D15" s="227">
        <v>52.898577000000003</v>
      </c>
      <c r="E15" s="227">
        <v>52.990876</v>
      </c>
      <c r="F15" s="227">
        <v>53.042870999999998</v>
      </c>
      <c r="G15" s="227">
        <v>53.925023000000003</v>
      </c>
    </row>
    <row r="16" spans="1:7" ht="14.1" customHeight="1" x14ac:dyDescent="0.2">
      <c r="B16" s="521" t="s">
        <v>365</v>
      </c>
      <c r="C16" s="521"/>
      <c r="D16" s="521"/>
      <c r="E16" s="521"/>
      <c r="F16" s="521"/>
      <c r="G16" s="521"/>
    </row>
    <row r="17" spans="1:7" ht="14.1" customHeight="1" x14ac:dyDescent="0.2">
      <c r="A17" s="231" t="s">
        <v>1</v>
      </c>
      <c r="B17" s="230">
        <v>9.0229920000000003</v>
      </c>
      <c r="C17" s="230">
        <v>8.3882729999999999</v>
      </c>
      <c r="D17" s="230">
        <v>10.041045</v>
      </c>
      <c r="E17" s="230">
        <v>9.8713139999999999</v>
      </c>
      <c r="F17" s="230">
        <v>10.117844</v>
      </c>
      <c r="G17" s="230">
        <v>9.7775569999999998</v>
      </c>
    </row>
    <row r="18" spans="1:7" ht="14.1" customHeight="1" x14ac:dyDescent="0.2">
      <c r="A18" s="20" t="s">
        <v>342</v>
      </c>
      <c r="B18" s="227">
        <v>5.6574739999999997</v>
      </c>
      <c r="C18" s="227">
        <v>5.7055689999999997</v>
      </c>
      <c r="D18" s="227">
        <v>6.4160329999999997</v>
      </c>
      <c r="E18" s="227">
        <v>6.2739269999999996</v>
      </c>
      <c r="F18" s="227">
        <v>6.5554360000000003</v>
      </c>
      <c r="G18" s="227">
        <v>6.2865260000000003</v>
      </c>
    </row>
    <row r="19" spans="1:7" ht="14.1" customHeight="1" x14ac:dyDescent="0.2">
      <c r="A19" s="229" t="s">
        <v>3</v>
      </c>
      <c r="B19" s="228">
        <v>7.6276640000000002</v>
      </c>
      <c r="C19" s="228">
        <v>6.6462279999999998</v>
      </c>
      <c r="D19" s="228">
        <v>9.1240220000000001</v>
      </c>
      <c r="E19" s="228">
        <v>9.0224899999999995</v>
      </c>
      <c r="F19" s="228">
        <v>9.2852029999999992</v>
      </c>
      <c r="G19" s="228">
        <v>8.8543769999999995</v>
      </c>
    </row>
    <row r="20" spans="1:7" ht="14.1" customHeight="1" x14ac:dyDescent="0.2">
      <c r="A20" s="20" t="s">
        <v>0</v>
      </c>
      <c r="B20" s="227">
        <v>15.961050999999999</v>
      </c>
      <c r="C20" s="227">
        <v>14.502938</v>
      </c>
      <c r="D20" s="227">
        <v>17.041608</v>
      </c>
      <c r="E20" s="227">
        <v>16.759145</v>
      </c>
      <c r="F20" s="227">
        <v>16.902550000000002</v>
      </c>
      <c r="G20" s="227">
        <v>16.504436999999999</v>
      </c>
    </row>
    <row r="21" spans="1:7" ht="6" customHeight="1" thickBot="1" x14ac:dyDescent="0.25">
      <c r="A21" s="56"/>
      <c r="B21" s="56"/>
      <c r="C21" s="56"/>
      <c r="D21" s="56"/>
      <c r="E21" s="56"/>
      <c r="F21" s="56"/>
      <c r="G21" s="56"/>
    </row>
    <row r="22" spans="1:7" ht="63.75" customHeight="1" x14ac:dyDescent="0.2">
      <c r="A22" s="491" t="s">
        <v>587</v>
      </c>
      <c r="B22" s="491"/>
      <c r="C22" s="491"/>
      <c r="D22" s="491"/>
      <c r="E22" s="491"/>
      <c r="F22" s="491"/>
      <c r="G22" s="491"/>
    </row>
  </sheetData>
  <mergeCells count="7">
    <mergeCell ref="A1:G1"/>
    <mergeCell ref="A3:G3"/>
    <mergeCell ref="A22:G22"/>
    <mergeCell ref="B6:G6"/>
    <mergeCell ref="B11:G11"/>
    <mergeCell ref="B16:G16"/>
    <mergeCell ref="A2:G2"/>
  </mergeCells>
  <pageMargins left="0.23622047244094491" right="0.23622047244094491" top="0.74803149606299213" bottom="0.74803149606299213" header="0.31496062992125984" footer="0.31496062992125984"/>
  <pageSetup paperSize="9" orientation="portrait" r:id="rId1"/>
  <headerFooter alignWithMargins="0">
    <oddFooter>&amp;R&amp;A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zoomScaleNormal="100" workbookViewId="0">
      <selection activeCell="K42" sqref="K42"/>
    </sheetView>
  </sheetViews>
  <sheetFormatPr defaultColWidth="43.140625" defaultRowHeight="14.1" customHeight="1" x14ac:dyDescent="0.25"/>
  <cols>
    <col min="1" max="1" width="33.5703125" style="132" customWidth="1"/>
    <col min="2" max="7" width="10.7109375" style="132" customWidth="1"/>
    <col min="8" max="9" width="1" style="132" customWidth="1"/>
    <col min="10" max="16384" width="43.140625" style="132"/>
  </cols>
  <sheetData>
    <row r="1" spans="1:7" ht="14.1" customHeight="1" thickBot="1" x14ac:dyDescent="0.3">
      <c r="A1" s="524" t="s">
        <v>218</v>
      </c>
      <c r="B1" s="524"/>
      <c r="C1" s="524"/>
      <c r="D1" s="524"/>
      <c r="E1" s="524"/>
      <c r="F1" s="524"/>
      <c r="G1" s="524"/>
    </row>
    <row r="2" spans="1:7" ht="14.1" customHeight="1" x14ac:dyDescent="0.25">
      <c r="A2" s="525" t="s">
        <v>217</v>
      </c>
      <c r="B2" s="526"/>
      <c r="C2" s="526"/>
      <c r="D2" s="526"/>
      <c r="E2" s="526"/>
      <c r="F2" s="526"/>
      <c r="G2" s="526"/>
    </row>
    <row r="3" spans="1:7" ht="14.1" customHeight="1" x14ac:dyDescent="0.25">
      <c r="A3" s="527" t="s">
        <v>216</v>
      </c>
      <c r="B3" s="527"/>
      <c r="C3" s="527"/>
      <c r="D3" s="527"/>
      <c r="E3" s="527"/>
      <c r="F3" s="527"/>
      <c r="G3" s="527"/>
    </row>
    <row r="4" spans="1:7" ht="18" customHeight="1" x14ac:dyDescent="0.25">
      <c r="A4" s="149" t="s">
        <v>2</v>
      </c>
      <c r="B4" s="148">
        <v>2015</v>
      </c>
      <c r="C4" s="148">
        <v>2016</v>
      </c>
      <c r="D4" s="148">
        <v>2017</v>
      </c>
      <c r="E4" s="148">
        <v>2018</v>
      </c>
      <c r="F4" s="148">
        <v>2019</v>
      </c>
      <c r="G4" s="148">
        <v>2020</v>
      </c>
    </row>
    <row r="5" spans="1:7" ht="3.95" customHeight="1" x14ac:dyDescent="0.25">
      <c r="A5" s="147"/>
      <c r="B5" s="146"/>
      <c r="C5" s="146"/>
      <c r="D5" s="146"/>
      <c r="E5" s="146"/>
      <c r="F5" s="146"/>
      <c r="G5" s="146"/>
    </row>
    <row r="6" spans="1:7" ht="14.1" customHeight="1" x14ac:dyDescent="0.25">
      <c r="A6" s="138"/>
      <c r="B6" s="528" t="s">
        <v>215</v>
      </c>
      <c r="C6" s="528"/>
      <c r="D6" s="528"/>
      <c r="E6" s="528"/>
      <c r="F6" s="528"/>
      <c r="G6" s="528"/>
    </row>
    <row r="7" spans="1:7" ht="14.1" customHeight="1" x14ac:dyDescent="0.25">
      <c r="A7" s="136" t="s">
        <v>214</v>
      </c>
      <c r="B7" s="143">
        <v>29657</v>
      </c>
      <c r="C7" s="143">
        <v>29469</v>
      </c>
      <c r="D7" s="143">
        <v>29552</v>
      </c>
      <c r="E7" s="143">
        <v>30181</v>
      </c>
      <c r="F7" s="143">
        <v>30807</v>
      </c>
      <c r="G7" s="143">
        <v>26724</v>
      </c>
    </row>
    <row r="8" spans="1:7" ht="14.1" customHeight="1" x14ac:dyDescent="0.25">
      <c r="A8" s="142" t="s">
        <v>213</v>
      </c>
      <c r="B8" s="141">
        <v>22486</v>
      </c>
      <c r="C8" s="141">
        <v>22900</v>
      </c>
      <c r="D8" s="141">
        <v>22698</v>
      </c>
      <c r="E8" s="141">
        <v>23124</v>
      </c>
      <c r="F8" s="141">
        <v>23303</v>
      </c>
      <c r="G8" s="141">
        <v>22464</v>
      </c>
    </row>
    <row r="9" spans="1:7" ht="14.1" customHeight="1" x14ac:dyDescent="0.25">
      <c r="A9" s="136" t="s">
        <v>212</v>
      </c>
      <c r="B9" s="143">
        <v>58333</v>
      </c>
      <c r="C9" s="143">
        <v>47393</v>
      </c>
      <c r="D9" s="143">
        <v>49710</v>
      </c>
      <c r="E9" s="143">
        <v>52085</v>
      </c>
      <c r="F9" s="143">
        <v>52051</v>
      </c>
      <c r="G9" s="143">
        <v>45270</v>
      </c>
    </row>
    <row r="10" spans="1:7" ht="14.1" customHeight="1" x14ac:dyDescent="0.25">
      <c r="A10" s="142" t="s">
        <v>211</v>
      </c>
      <c r="B10" s="141">
        <v>42</v>
      </c>
      <c r="C10" s="141">
        <v>8</v>
      </c>
      <c r="D10" s="141">
        <v>11</v>
      </c>
      <c r="E10" s="141">
        <v>32</v>
      </c>
      <c r="F10" s="141">
        <v>31</v>
      </c>
      <c r="G10" s="141">
        <v>31</v>
      </c>
    </row>
    <row r="11" spans="1:7" ht="14.1" customHeight="1" x14ac:dyDescent="0.25">
      <c r="A11" s="136" t="s">
        <v>210</v>
      </c>
      <c r="B11" s="143">
        <v>1195</v>
      </c>
      <c r="C11" s="143">
        <v>1125</v>
      </c>
      <c r="D11" s="143">
        <v>1189</v>
      </c>
      <c r="E11" s="143">
        <v>1177</v>
      </c>
      <c r="F11" s="143">
        <v>1198</v>
      </c>
      <c r="G11" s="143">
        <v>1259</v>
      </c>
    </row>
    <row r="12" spans="1:7" ht="14.1" customHeight="1" x14ac:dyDescent="0.25">
      <c r="A12" s="142" t="s">
        <v>209</v>
      </c>
      <c r="B12" s="141">
        <v>117886</v>
      </c>
      <c r="C12" s="141">
        <v>128998</v>
      </c>
      <c r="D12" s="141">
        <v>124998</v>
      </c>
      <c r="E12" s="141">
        <v>127096</v>
      </c>
      <c r="F12" s="141">
        <v>125803</v>
      </c>
      <c r="G12" s="141">
        <v>139508</v>
      </c>
    </row>
    <row r="13" spans="1:7" ht="14.1" customHeight="1" x14ac:dyDescent="0.25">
      <c r="A13" s="136" t="s">
        <v>208</v>
      </c>
      <c r="B13" s="143">
        <v>3162</v>
      </c>
      <c r="C13" s="143">
        <v>3272</v>
      </c>
      <c r="D13" s="143">
        <v>3075</v>
      </c>
      <c r="E13" s="143">
        <v>3215</v>
      </c>
      <c r="F13" s="143">
        <v>3459</v>
      </c>
      <c r="G13" s="143">
        <v>3422</v>
      </c>
    </row>
    <row r="14" spans="1:7" ht="14.1" customHeight="1" x14ac:dyDescent="0.25">
      <c r="A14" s="142" t="s">
        <v>207</v>
      </c>
      <c r="B14" s="141">
        <v>6501</v>
      </c>
      <c r="C14" s="141">
        <v>5105</v>
      </c>
      <c r="D14" s="141">
        <v>5417</v>
      </c>
      <c r="E14" s="141">
        <v>5181</v>
      </c>
      <c r="F14" s="141">
        <v>5487</v>
      </c>
      <c r="G14" s="141">
        <v>5461</v>
      </c>
    </row>
    <row r="15" spans="1:7" ht="14.1" customHeight="1" x14ac:dyDescent="0.25">
      <c r="A15" s="140" t="s">
        <v>206</v>
      </c>
      <c r="B15" s="139">
        <v>239262</v>
      </c>
      <c r="C15" s="139">
        <v>238270</v>
      </c>
      <c r="D15" s="139">
        <v>236650</v>
      </c>
      <c r="E15" s="139">
        <v>242091</v>
      </c>
      <c r="F15" s="139">
        <v>242139</v>
      </c>
      <c r="G15" s="139">
        <v>244139</v>
      </c>
    </row>
    <row r="16" spans="1:7" ht="14.1" customHeight="1" x14ac:dyDescent="0.25">
      <c r="A16" s="142" t="s">
        <v>205</v>
      </c>
      <c r="B16" s="145" t="s">
        <v>502</v>
      </c>
      <c r="C16" s="145">
        <v>70</v>
      </c>
      <c r="D16" s="141">
        <v>79</v>
      </c>
      <c r="E16" s="141">
        <v>80</v>
      </c>
      <c r="F16" s="141">
        <v>91</v>
      </c>
      <c r="G16" s="141">
        <v>69</v>
      </c>
    </row>
    <row r="17" spans="1:7" ht="14.1" customHeight="1" x14ac:dyDescent="0.25">
      <c r="A17" s="136" t="s">
        <v>204</v>
      </c>
      <c r="B17" s="143">
        <v>9677</v>
      </c>
      <c r="C17" s="143">
        <v>7045</v>
      </c>
      <c r="D17" s="143">
        <v>7022</v>
      </c>
      <c r="E17" s="143">
        <v>6967</v>
      </c>
      <c r="F17" s="143">
        <v>7304</v>
      </c>
      <c r="G17" s="143">
        <v>9166</v>
      </c>
    </row>
    <row r="18" spans="1:7" ht="14.1" customHeight="1" x14ac:dyDescent="0.25">
      <c r="A18" s="138" t="s">
        <v>203</v>
      </c>
      <c r="B18" s="137">
        <v>9677</v>
      </c>
      <c r="C18" s="137">
        <v>7115</v>
      </c>
      <c r="D18" s="137">
        <v>7101</v>
      </c>
      <c r="E18" s="137">
        <v>7047</v>
      </c>
      <c r="F18" s="137">
        <v>7395</v>
      </c>
      <c r="G18" s="137">
        <v>9235</v>
      </c>
    </row>
    <row r="19" spans="1:7" ht="14.1" customHeight="1" x14ac:dyDescent="0.25">
      <c r="A19" s="140" t="s">
        <v>202</v>
      </c>
      <c r="B19" s="139">
        <v>248939</v>
      </c>
      <c r="C19" s="139">
        <v>245385</v>
      </c>
      <c r="D19" s="139">
        <v>243751</v>
      </c>
      <c r="E19" s="139">
        <v>249138</v>
      </c>
      <c r="F19" s="139">
        <v>249534</v>
      </c>
      <c r="G19" s="139">
        <v>253374</v>
      </c>
    </row>
    <row r="20" spans="1:7" ht="14.1" customHeight="1" x14ac:dyDescent="0.25">
      <c r="A20" s="142" t="s">
        <v>183</v>
      </c>
      <c r="B20" s="144">
        <v>15.038405659209053</v>
      </c>
      <c r="C20" s="144">
        <v>14.470274211357228</v>
      </c>
      <c r="D20" s="144">
        <v>14.036163227211354</v>
      </c>
      <c r="E20" s="144">
        <v>14.064538651879946</v>
      </c>
      <c r="F20" s="144">
        <v>13.902119792756832</v>
      </c>
      <c r="G20" s="144">
        <v>15.322780212499302</v>
      </c>
    </row>
    <row r="21" spans="1:7" ht="14.1" customHeight="1" x14ac:dyDescent="0.25">
      <c r="A21" s="138"/>
      <c r="B21" s="529" t="s">
        <v>201</v>
      </c>
      <c r="C21" s="529"/>
      <c r="D21" s="529"/>
      <c r="E21" s="529"/>
      <c r="F21" s="529"/>
      <c r="G21" s="529"/>
    </row>
    <row r="22" spans="1:7" ht="14.1" customHeight="1" x14ac:dyDescent="0.25">
      <c r="A22" s="136" t="s">
        <v>200</v>
      </c>
      <c r="B22" s="143">
        <v>66028</v>
      </c>
      <c r="C22" s="143">
        <v>65496</v>
      </c>
      <c r="D22" s="143">
        <v>64878</v>
      </c>
      <c r="E22" s="143">
        <v>66257</v>
      </c>
      <c r="F22" s="143">
        <v>67086</v>
      </c>
      <c r="G22" s="143">
        <v>67693</v>
      </c>
    </row>
    <row r="23" spans="1:7" ht="14.1" customHeight="1" x14ac:dyDescent="0.25">
      <c r="A23" s="142" t="s">
        <v>199</v>
      </c>
      <c r="B23" s="141">
        <v>68153</v>
      </c>
      <c r="C23" s="141">
        <v>71265</v>
      </c>
      <c r="D23" s="141">
        <v>72643</v>
      </c>
      <c r="E23" s="141">
        <v>74068</v>
      </c>
      <c r="F23" s="141">
        <v>74797</v>
      </c>
      <c r="G23" s="141">
        <v>78992</v>
      </c>
    </row>
    <row r="24" spans="1:7" ht="14.1" customHeight="1" x14ac:dyDescent="0.25">
      <c r="A24" s="136" t="s">
        <v>198</v>
      </c>
      <c r="B24" s="143">
        <v>42118</v>
      </c>
      <c r="C24" s="143">
        <v>42176</v>
      </c>
      <c r="D24" s="143">
        <v>42256</v>
      </c>
      <c r="E24" s="143">
        <v>42805</v>
      </c>
      <c r="F24" s="143">
        <v>43413</v>
      </c>
      <c r="G24" s="143">
        <v>44115</v>
      </c>
    </row>
    <row r="25" spans="1:7" ht="14.1" customHeight="1" x14ac:dyDescent="0.25">
      <c r="A25" s="142" t="s">
        <v>197</v>
      </c>
      <c r="B25" s="141">
        <v>5790</v>
      </c>
      <c r="C25" s="141">
        <v>7630</v>
      </c>
      <c r="D25" s="141">
        <v>8274</v>
      </c>
      <c r="E25" s="141">
        <v>9168</v>
      </c>
      <c r="F25" s="141">
        <v>7647</v>
      </c>
      <c r="G25" s="141">
        <v>5453</v>
      </c>
    </row>
    <row r="26" spans="1:7" ht="14.1" customHeight="1" x14ac:dyDescent="0.25">
      <c r="A26" s="136" t="s">
        <v>196</v>
      </c>
      <c r="B26" s="143">
        <v>3589</v>
      </c>
      <c r="C26" s="143">
        <v>3803</v>
      </c>
      <c r="D26" s="143">
        <v>3913</v>
      </c>
      <c r="E26" s="143">
        <v>4153</v>
      </c>
      <c r="F26" s="143">
        <v>4249</v>
      </c>
      <c r="G26" s="143">
        <v>4585</v>
      </c>
    </row>
    <row r="27" spans="1:7" ht="14.1" customHeight="1" x14ac:dyDescent="0.25">
      <c r="A27" s="142" t="s">
        <v>195</v>
      </c>
      <c r="B27" s="141">
        <v>11515</v>
      </c>
      <c r="C27" s="141">
        <v>10870</v>
      </c>
      <c r="D27" s="141">
        <v>9990</v>
      </c>
      <c r="E27" s="141">
        <v>10273</v>
      </c>
      <c r="F27" s="141">
        <v>10356</v>
      </c>
      <c r="G27" s="141">
        <v>10701</v>
      </c>
    </row>
    <row r="28" spans="1:7" ht="14.1" customHeight="1" x14ac:dyDescent="0.25">
      <c r="A28" s="136" t="s">
        <v>194</v>
      </c>
      <c r="B28" s="143">
        <v>2919</v>
      </c>
      <c r="C28" s="143">
        <v>2790</v>
      </c>
      <c r="D28" s="143">
        <v>2751</v>
      </c>
      <c r="E28" s="143">
        <v>2274</v>
      </c>
      <c r="F28" s="143">
        <v>2041</v>
      </c>
      <c r="G28" s="143">
        <v>1755</v>
      </c>
    </row>
    <row r="29" spans="1:7" ht="14.1" customHeight="1" x14ac:dyDescent="0.25">
      <c r="A29" s="142" t="s">
        <v>193</v>
      </c>
      <c r="B29" s="141">
        <v>10685</v>
      </c>
      <c r="C29" s="141">
        <v>10608</v>
      </c>
      <c r="D29" s="141">
        <v>10827</v>
      </c>
      <c r="E29" s="141">
        <v>11004</v>
      </c>
      <c r="F29" s="141">
        <v>11426</v>
      </c>
      <c r="G29" s="141">
        <v>11926</v>
      </c>
    </row>
    <row r="30" spans="1:7" ht="14.1" customHeight="1" x14ac:dyDescent="0.25">
      <c r="A30" s="140" t="s">
        <v>192</v>
      </c>
      <c r="B30" s="139">
        <v>210797</v>
      </c>
      <c r="C30" s="139">
        <v>214638</v>
      </c>
      <c r="D30" s="139">
        <v>215532</v>
      </c>
      <c r="E30" s="139">
        <v>220002</v>
      </c>
      <c r="F30" s="139">
        <v>221015</v>
      </c>
      <c r="G30" s="139">
        <v>225220</v>
      </c>
    </row>
    <row r="31" spans="1:7" ht="14.1" customHeight="1" x14ac:dyDescent="0.25">
      <c r="A31" s="142" t="s">
        <v>191</v>
      </c>
      <c r="B31" s="141">
        <v>24619</v>
      </c>
      <c r="C31" s="141">
        <v>21906</v>
      </c>
      <c r="D31" s="141">
        <v>20853</v>
      </c>
      <c r="E31" s="141">
        <v>20859</v>
      </c>
      <c r="F31" s="141">
        <v>23481</v>
      </c>
      <c r="G31" s="141">
        <v>23798</v>
      </c>
    </row>
    <row r="32" spans="1:7" ht="14.1" customHeight="1" x14ac:dyDescent="0.25">
      <c r="A32" s="136" t="s">
        <v>190</v>
      </c>
      <c r="B32" s="143">
        <v>5420</v>
      </c>
      <c r="C32" s="143">
        <v>3632</v>
      </c>
      <c r="D32" s="143">
        <v>3217</v>
      </c>
      <c r="E32" s="143">
        <v>3943</v>
      </c>
      <c r="F32" s="143">
        <v>4191</v>
      </c>
      <c r="G32" s="143">
        <v>6319</v>
      </c>
    </row>
    <row r="33" spans="1:7" ht="14.1" customHeight="1" x14ac:dyDescent="0.25">
      <c r="A33" s="142" t="s">
        <v>189</v>
      </c>
      <c r="B33" s="141">
        <v>1428</v>
      </c>
      <c r="C33" s="141">
        <v>1713</v>
      </c>
      <c r="D33" s="141">
        <v>1043</v>
      </c>
      <c r="E33" s="141">
        <v>1009</v>
      </c>
      <c r="F33" s="141">
        <v>1054</v>
      </c>
      <c r="G33" s="141">
        <v>1549</v>
      </c>
    </row>
    <row r="34" spans="1:7" ht="14.1" customHeight="1" x14ac:dyDescent="0.25">
      <c r="A34" s="140" t="s">
        <v>188</v>
      </c>
      <c r="B34" s="139">
        <v>31467</v>
      </c>
      <c r="C34" s="139">
        <v>27251</v>
      </c>
      <c r="D34" s="139">
        <v>25113</v>
      </c>
      <c r="E34" s="139">
        <v>25811</v>
      </c>
      <c r="F34" s="139">
        <v>28726</v>
      </c>
      <c r="G34" s="139">
        <v>31666</v>
      </c>
    </row>
    <row r="35" spans="1:7" ht="14.1" customHeight="1" x14ac:dyDescent="0.25">
      <c r="A35" s="138" t="s">
        <v>187</v>
      </c>
      <c r="B35" s="137">
        <v>242264</v>
      </c>
      <c r="C35" s="137">
        <v>241889</v>
      </c>
      <c r="D35" s="137">
        <v>240645</v>
      </c>
      <c r="E35" s="137">
        <v>245813</v>
      </c>
      <c r="F35" s="137">
        <v>249741</v>
      </c>
      <c r="G35" s="137">
        <v>256886</v>
      </c>
    </row>
    <row r="36" spans="1:7" ht="14.1" customHeight="1" x14ac:dyDescent="0.25">
      <c r="A36" s="136" t="s">
        <v>186</v>
      </c>
      <c r="B36" s="135">
        <v>14.635168891265016</v>
      </c>
      <c r="C36" s="135">
        <v>14.264116220270143</v>
      </c>
      <c r="D36" s="135">
        <v>13.857307251302664</v>
      </c>
      <c r="E36" s="135">
        <v>13.876833078994636</v>
      </c>
      <c r="F36" s="135">
        <v>13.913652244435163</v>
      </c>
      <c r="G36" s="135">
        <v>15.535168240103939</v>
      </c>
    </row>
    <row r="37" spans="1:7" ht="14.1" customHeight="1" x14ac:dyDescent="0.25">
      <c r="A37" s="138" t="s">
        <v>185</v>
      </c>
      <c r="B37" s="137">
        <v>9594</v>
      </c>
      <c r="C37" s="137">
        <v>6286</v>
      </c>
      <c r="D37" s="137">
        <v>5857</v>
      </c>
      <c r="E37" s="137">
        <v>5599</v>
      </c>
      <c r="F37" s="137">
        <v>1834</v>
      </c>
      <c r="G37" s="137">
        <v>-1757</v>
      </c>
    </row>
    <row r="38" spans="1:7" ht="14.1" customHeight="1" x14ac:dyDescent="0.25">
      <c r="A38" s="136" t="s">
        <v>183</v>
      </c>
      <c r="B38" s="135">
        <v>0.5795735657910237</v>
      </c>
      <c r="C38" s="135">
        <v>0.37068339015258284</v>
      </c>
      <c r="D38" s="135">
        <v>0.33726962359857759</v>
      </c>
      <c r="E38" s="135">
        <v>0.31607924889770256</v>
      </c>
      <c r="F38" s="135">
        <v>0.10217640762347426</v>
      </c>
      <c r="G38" s="135">
        <v>-0.10625448875323149</v>
      </c>
    </row>
    <row r="39" spans="1:7" ht="14.1" customHeight="1" x14ac:dyDescent="0.25">
      <c r="A39" s="138" t="s">
        <v>184</v>
      </c>
      <c r="B39" s="137">
        <v>-6675</v>
      </c>
      <c r="C39" s="137">
        <v>-3496</v>
      </c>
      <c r="D39" s="137">
        <v>-3106</v>
      </c>
      <c r="E39" s="137">
        <v>-3325</v>
      </c>
      <c r="F39" s="137">
        <v>207</v>
      </c>
      <c r="G39" s="137">
        <v>3512</v>
      </c>
    </row>
    <row r="40" spans="1:7" ht="14.1" customHeight="1" x14ac:dyDescent="0.25">
      <c r="A40" s="136" t="s">
        <v>183</v>
      </c>
      <c r="B40" s="135">
        <v>-0.40323676794403618</v>
      </c>
      <c r="C40" s="135">
        <v>-0.20615799108708713</v>
      </c>
      <c r="D40" s="135">
        <v>-0.1788559759086874</v>
      </c>
      <c r="E40" s="135">
        <v>-0.18770557288531184</v>
      </c>
      <c r="F40" s="135">
        <v>1.1532451678331064E-2</v>
      </c>
      <c r="G40" s="135">
        <v>0.21238802760463801</v>
      </c>
    </row>
    <row r="41" spans="1:7" ht="6" customHeight="1" thickBot="1" x14ac:dyDescent="0.3">
      <c r="A41" s="134"/>
      <c r="B41" s="134"/>
      <c r="C41" s="134"/>
      <c r="D41" s="134"/>
      <c r="E41" s="134"/>
      <c r="F41" s="134"/>
      <c r="G41" s="134"/>
    </row>
    <row r="42" spans="1:7" ht="42.75" customHeight="1" x14ac:dyDescent="0.25">
      <c r="A42" s="522" t="s">
        <v>182</v>
      </c>
      <c r="B42" s="523"/>
      <c r="C42" s="523"/>
      <c r="D42" s="523"/>
      <c r="E42" s="523"/>
      <c r="F42" s="523"/>
      <c r="G42" s="523"/>
    </row>
    <row r="44" spans="1:7" ht="14.1" customHeight="1" x14ac:dyDescent="0.25">
      <c r="B44" s="133"/>
      <c r="C44" s="133"/>
      <c r="D44" s="133"/>
      <c r="E44" s="133"/>
      <c r="F44" s="133"/>
      <c r="G44" s="133"/>
    </row>
  </sheetData>
  <mergeCells count="6">
    <mergeCell ref="A42:G42"/>
    <mergeCell ref="A1:G1"/>
    <mergeCell ref="A2:G2"/>
    <mergeCell ref="A3:G3"/>
    <mergeCell ref="B6:G6"/>
    <mergeCell ref="B21:G21"/>
  </mergeCells>
  <pageMargins left="0.25" right="0.25" top="0.75" bottom="0.75" header="0.3" footer="0.3"/>
  <pageSetup paperSize="9" orientation="portrait" cellComments="atEnd" r:id="rId1"/>
  <headerFooter alignWithMargins="0">
    <oddFooter>&amp;R&amp;A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Normal="100" workbookViewId="0">
      <selection activeCell="M39" sqref="M39"/>
    </sheetView>
  </sheetViews>
  <sheetFormatPr defaultRowHeight="15" x14ac:dyDescent="0.25"/>
  <cols>
    <col min="1" max="1" width="42.85546875" customWidth="1"/>
    <col min="8" max="9" width="1" customWidth="1"/>
  </cols>
  <sheetData>
    <row r="1" spans="1:7" ht="15.75" thickBot="1" x14ac:dyDescent="0.3">
      <c r="A1" s="524" t="s">
        <v>237</v>
      </c>
      <c r="B1" s="524"/>
      <c r="C1" s="524"/>
      <c r="D1" s="524"/>
      <c r="E1" s="524"/>
      <c r="F1" s="524"/>
      <c r="G1" s="524"/>
    </row>
    <row r="2" spans="1:7" x14ac:dyDescent="0.25">
      <c r="A2" s="530" t="s">
        <v>179</v>
      </c>
      <c r="B2" s="530"/>
      <c r="C2" s="530"/>
      <c r="D2" s="530"/>
      <c r="E2" s="530"/>
      <c r="F2" s="530"/>
      <c r="G2" s="530"/>
    </row>
    <row r="3" spans="1:7" x14ac:dyDescent="0.25">
      <c r="A3" s="531" t="s">
        <v>216</v>
      </c>
      <c r="B3" s="531"/>
      <c r="C3" s="531"/>
      <c r="D3" s="531"/>
      <c r="E3" s="531"/>
      <c r="F3" s="531"/>
      <c r="G3" s="531"/>
    </row>
    <row r="4" spans="1:7" s="384" customFormat="1" x14ac:dyDescent="0.25">
      <c r="A4" s="382" t="s">
        <v>2</v>
      </c>
      <c r="B4" s="383">
        <f>C4-1</f>
        <v>2015</v>
      </c>
      <c r="C4" s="383">
        <f>D4-1</f>
        <v>2016</v>
      </c>
      <c r="D4" s="383">
        <f>E4-1</f>
        <v>2017</v>
      </c>
      <c r="E4" s="383">
        <f>F4-1</f>
        <v>2018</v>
      </c>
      <c r="F4" s="383">
        <f>G4-1</f>
        <v>2019</v>
      </c>
      <c r="G4" s="383">
        <v>2020</v>
      </c>
    </row>
    <row r="5" spans="1:7" ht="3.95" customHeight="1" x14ac:dyDescent="0.25">
      <c r="A5" s="158"/>
      <c r="B5" s="157"/>
      <c r="C5" s="157"/>
      <c r="D5" s="157"/>
      <c r="E5" s="157"/>
      <c r="F5" s="157"/>
      <c r="G5" s="157"/>
    </row>
    <row r="6" spans="1:7" x14ac:dyDescent="0.25">
      <c r="A6" s="152" t="s">
        <v>213</v>
      </c>
      <c r="B6" s="139">
        <v>22486</v>
      </c>
      <c r="C6" s="139">
        <v>22900</v>
      </c>
      <c r="D6" s="139">
        <v>22698</v>
      </c>
      <c r="E6" s="139">
        <v>23124</v>
      </c>
      <c r="F6" s="139">
        <v>23303</v>
      </c>
      <c r="G6" s="139">
        <v>22464</v>
      </c>
    </row>
    <row r="7" spans="1:7" x14ac:dyDescent="0.25">
      <c r="A7" s="156" t="s">
        <v>233</v>
      </c>
      <c r="B7" s="141">
        <v>15621</v>
      </c>
      <c r="C7" s="141">
        <v>16569</v>
      </c>
      <c r="D7" s="141">
        <v>16651</v>
      </c>
      <c r="E7" s="141">
        <v>16582</v>
      </c>
      <c r="F7" s="141">
        <v>17010</v>
      </c>
      <c r="G7" s="374">
        <v>16089</v>
      </c>
    </row>
    <row r="8" spans="1:7" x14ac:dyDescent="0.25">
      <c r="A8" s="155" t="s">
        <v>235</v>
      </c>
      <c r="B8" s="143">
        <v>11052</v>
      </c>
      <c r="C8" s="143">
        <v>11854</v>
      </c>
      <c r="D8" s="143">
        <v>11966</v>
      </c>
      <c r="E8" s="143">
        <v>11655</v>
      </c>
      <c r="F8" s="143">
        <v>11961</v>
      </c>
      <c r="G8" s="375">
        <v>11834</v>
      </c>
    </row>
    <row r="9" spans="1:7" x14ac:dyDescent="0.25">
      <c r="A9" s="156" t="s">
        <v>236</v>
      </c>
      <c r="B9" s="141">
        <v>4520</v>
      </c>
      <c r="C9" s="141">
        <v>4665</v>
      </c>
      <c r="D9" s="141">
        <v>4642</v>
      </c>
      <c r="E9" s="141">
        <v>4885</v>
      </c>
      <c r="F9" s="141">
        <v>5011</v>
      </c>
      <c r="G9" s="374">
        <v>4228</v>
      </c>
    </row>
    <row r="10" spans="1:7" x14ac:dyDescent="0.25">
      <c r="A10" s="155" t="s">
        <v>224</v>
      </c>
      <c r="B10" s="143">
        <v>6865</v>
      </c>
      <c r="C10" s="143">
        <v>6331</v>
      </c>
      <c r="D10" s="143">
        <v>6047</v>
      </c>
      <c r="E10" s="143">
        <v>6542</v>
      </c>
      <c r="F10" s="143">
        <v>6293</v>
      </c>
      <c r="G10" s="375">
        <v>6375</v>
      </c>
    </row>
    <row r="11" spans="1:7" x14ac:dyDescent="0.25">
      <c r="A11" s="156" t="s">
        <v>235</v>
      </c>
      <c r="B11" s="141">
        <v>4564</v>
      </c>
      <c r="C11" s="141">
        <v>4546</v>
      </c>
      <c r="D11" s="141">
        <v>4614</v>
      </c>
      <c r="E11" s="141">
        <v>4682</v>
      </c>
      <c r="F11" s="141">
        <v>4880</v>
      </c>
      <c r="G11" s="374">
        <v>5021</v>
      </c>
    </row>
    <row r="12" spans="1:7" x14ac:dyDescent="0.25">
      <c r="A12" s="155" t="s">
        <v>234</v>
      </c>
      <c r="B12" s="143">
        <v>968</v>
      </c>
      <c r="C12" s="143">
        <v>953</v>
      </c>
      <c r="D12" s="143">
        <v>942</v>
      </c>
      <c r="E12" s="143">
        <v>936</v>
      </c>
      <c r="F12" s="143">
        <v>926</v>
      </c>
      <c r="G12" s="375">
        <v>928</v>
      </c>
    </row>
    <row r="13" spans="1:7" x14ac:dyDescent="0.25">
      <c r="A13" s="153" t="s">
        <v>212</v>
      </c>
      <c r="B13" s="137">
        <v>58333</v>
      </c>
      <c r="C13" s="137">
        <v>47393</v>
      </c>
      <c r="D13" s="137">
        <v>49710</v>
      </c>
      <c r="E13" s="137">
        <v>52085</v>
      </c>
      <c r="F13" s="137">
        <v>52051</v>
      </c>
      <c r="G13" s="376">
        <v>45270</v>
      </c>
    </row>
    <row r="14" spans="1:7" x14ac:dyDescent="0.25">
      <c r="A14" s="155" t="s">
        <v>233</v>
      </c>
      <c r="B14" s="143">
        <v>30243</v>
      </c>
      <c r="C14" s="143">
        <v>22547</v>
      </c>
      <c r="D14" s="143">
        <v>24653</v>
      </c>
      <c r="E14" s="143">
        <v>26439</v>
      </c>
      <c r="F14" s="143">
        <v>26749</v>
      </c>
      <c r="G14" s="375">
        <v>21490</v>
      </c>
    </row>
    <row r="15" spans="1:7" x14ac:dyDescent="0.25">
      <c r="A15" s="156" t="s">
        <v>232</v>
      </c>
      <c r="B15" s="141">
        <v>28031</v>
      </c>
      <c r="C15" s="141">
        <v>20178</v>
      </c>
      <c r="D15" s="141">
        <v>22249</v>
      </c>
      <c r="E15" s="141">
        <v>23949</v>
      </c>
      <c r="F15" s="141">
        <v>24278</v>
      </c>
      <c r="G15" s="374">
        <v>19403</v>
      </c>
    </row>
    <row r="16" spans="1:7" x14ac:dyDescent="0.25">
      <c r="A16" s="155" t="s">
        <v>231</v>
      </c>
      <c r="B16" s="143">
        <v>92</v>
      </c>
      <c r="C16" s="143">
        <v>87</v>
      </c>
      <c r="D16" s="143">
        <v>86</v>
      </c>
      <c r="E16" s="143">
        <v>83</v>
      </c>
      <c r="F16" s="143">
        <v>71</v>
      </c>
      <c r="G16" s="375">
        <v>59</v>
      </c>
    </row>
    <row r="17" spans="1:7" x14ac:dyDescent="0.25">
      <c r="A17" s="156" t="s">
        <v>230</v>
      </c>
      <c r="B17" s="141">
        <v>1073</v>
      </c>
      <c r="C17" s="141">
        <v>1100</v>
      </c>
      <c r="D17" s="141">
        <v>1094</v>
      </c>
      <c r="E17" s="141">
        <v>1153</v>
      </c>
      <c r="F17" s="141">
        <v>1182</v>
      </c>
      <c r="G17" s="374">
        <v>998</v>
      </c>
    </row>
    <row r="18" spans="1:7" x14ac:dyDescent="0.25">
      <c r="A18" s="155" t="s">
        <v>229</v>
      </c>
      <c r="B18" s="143">
        <v>357</v>
      </c>
      <c r="C18" s="143">
        <v>427</v>
      </c>
      <c r="D18" s="143">
        <v>410</v>
      </c>
      <c r="E18" s="143">
        <v>435</v>
      </c>
      <c r="F18" s="143">
        <v>409</v>
      </c>
      <c r="G18" s="375">
        <v>345</v>
      </c>
    </row>
    <row r="19" spans="1:7" x14ac:dyDescent="0.25">
      <c r="A19" s="156" t="s">
        <v>228</v>
      </c>
      <c r="B19" s="141">
        <v>249</v>
      </c>
      <c r="C19" s="141">
        <v>248</v>
      </c>
      <c r="D19" s="141">
        <v>226</v>
      </c>
      <c r="E19" s="141">
        <v>172</v>
      </c>
      <c r="F19" s="141">
        <v>105</v>
      </c>
      <c r="G19" s="374">
        <v>89</v>
      </c>
    </row>
    <row r="20" spans="1:7" x14ac:dyDescent="0.25">
      <c r="A20" s="155" t="s">
        <v>227</v>
      </c>
      <c r="B20" s="143">
        <v>3911</v>
      </c>
      <c r="C20" s="143">
        <v>4116</v>
      </c>
      <c r="D20" s="143">
        <v>4176</v>
      </c>
      <c r="E20" s="143">
        <v>4240</v>
      </c>
      <c r="F20" s="143">
        <v>4112</v>
      </c>
      <c r="G20" s="375">
        <v>3964</v>
      </c>
    </row>
    <row r="21" spans="1:7" x14ac:dyDescent="0.25">
      <c r="A21" s="156" t="s">
        <v>226</v>
      </c>
      <c r="B21" s="141">
        <v>2184</v>
      </c>
      <c r="C21" s="141">
        <v>2300</v>
      </c>
      <c r="D21" s="141">
        <v>2204</v>
      </c>
      <c r="E21" s="141">
        <v>2213</v>
      </c>
      <c r="F21" s="141">
        <v>2115</v>
      </c>
      <c r="G21" s="374">
        <v>2133</v>
      </c>
    </row>
    <row r="22" spans="1:7" x14ac:dyDescent="0.25">
      <c r="A22" s="155" t="s">
        <v>225</v>
      </c>
      <c r="B22" s="143">
        <v>1495</v>
      </c>
      <c r="C22" s="143">
        <v>1666</v>
      </c>
      <c r="D22" s="143">
        <v>1801</v>
      </c>
      <c r="E22" s="143">
        <v>1873</v>
      </c>
      <c r="F22" s="143">
        <v>1856</v>
      </c>
      <c r="G22" s="375">
        <v>1533</v>
      </c>
    </row>
    <row r="23" spans="1:7" x14ac:dyDescent="0.25">
      <c r="A23" s="156" t="s">
        <v>224</v>
      </c>
      <c r="B23" s="141">
        <v>23036</v>
      </c>
      <c r="C23" s="141">
        <v>19614</v>
      </c>
      <c r="D23" s="141">
        <v>19801</v>
      </c>
      <c r="E23" s="141">
        <v>20250</v>
      </c>
      <c r="F23" s="141">
        <v>20061</v>
      </c>
      <c r="G23" s="374">
        <v>18733</v>
      </c>
    </row>
    <row r="24" spans="1:7" x14ac:dyDescent="0.25">
      <c r="A24" s="155" t="s">
        <v>223</v>
      </c>
      <c r="B24" s="143">
        <v>20698</v>
      </c>
      <c r="C24" s="143">
        <v>17129</v>
      </c>
      <c r="D24" s="143">
        <v>17170</v>
      </c>
      <c r="E24" s="143">
        <v>17204</v>
      </c>
      <c r="F24" s="143">
        <v>17205</v>
      </c>
      <c r="G24" s="375">
        <v>16593</v>
      </c>
    </row>
    <row r="25" spans="1:7" x14ac:dyDescent="0.25">
      <c r="A25" s="156" t="s">
        <v>222</v>
      </c>
      <c r="B25" s="141">
        <v>405</v>
      </c>
      <c r="C25" s="141">
        <v>446</v>
      </c>
      <c r="D25" s="141">
        <v>452</v>
      </c>
      <c r="E25" s="141">
        <v>456</v>
      </c>
      <c r="F25" s="141">
        <v>455</v>
      </c>
      <c r="G25" s="377">
        <v>366</v>
      </c>
    </row>
    <row r="26" spans="1:7" x14ac:dyDescent="0.25">
      <c r="A26" s="155" t="s">
        <v>221</v>
      </c>
      <c r="B26" s="143">
        <v>1143</v>
      </c>
      <c r="C26" s="143">
        <v>1116</v>
      </c>
      <c r="D26" s="143">
        <v>1080</v>
      </c>
      <c r="E26" s="143">
        <v>1156</v>
      </c>
      <c r="F26" s="143">
        <v>1129</v>
      </c>
      <c r="G26" s="375">
        <v>1083</v>
      </c>
    </row>
    <row r="27" spans="1:7" x14ac:dyDescent="0.25">
      <c r="A27" s="153" t="s">
        <v>220</v>
      </c>
      <c r="B27" s="137">
        <v>80819</v>
      </c>
      <c r="C27" s="137">
        <v>70293</v>
      </c>
      <c r="D27" s="137">
        <v>72408</v>
      </c>
      <c r="E27" s="137">
        <v>75209</v>
      </c>
      <c r="F27" s="137">
        <v>75354</v>
      </c>
      <c r="G27" s="376">
        <v>67734</v>
      </c>
    </row>
    <row r="28" spans="1:7" x14ac:dyDescent="0.25">
      <c r="A28" s="154" t="s">
        <v>219</v>
      </c>
      <c r="B28" s="143"/>
      <c r="C28" s="143"/>
      <c r="D28" s="143"/>
      <c r="E28" s="143"/>
      <c r="F28" s="143"/>
      <c r="G28" s="143"/>
    </row>
    <row r="29" spans="1:7" x14ac:dyDescent="0.25">
      <c r="A29" s="153" t="s">
        <v>202</v>
      </c>
      <c r="B29" s="137">
        <v>248939</v>
      </c>
      <c r="C29" s="137">
        <v>245385</v>
      </c>
      <c r="D29" s="137">
        <v>243751</v>
      </c>
      <c r="E29" s="137">
        <v>249138</v>
      </c>
      <c r="F29" s="137">
        <v>249534</v>
      </c>
      <c r="G29" s="137">
        <v>253374</v>
      </c>
    </row>
    <row r="30" spans="1:7" x14ac:dyDescent="0.25">
      <c r="A30" s="152" t="s">
        <v>187</v>
      </c>
      <c r="B30" s="139">
        <v>242264</v>
      </c>
      <c r="C30" s="139">
        <v>241889</v>
      </c>
      <c r="D30" s="139">
        <v>240645</v>
      </c>
      <c r="E30" s="139">
        <v>245813</v>
      </c>
      <c r="F30" s="139">
        <v>249741</v>
      </c>
      <c r="G30" s="139">
        <v>256886</v>
      </c>
    </row>
    <row r="31" spans="1:7" ht="6" customHeight="1" thickBot="1" x14ac:dyDescent="0.3">
      <c r="A31" s="151"/>
      <c r="B31" s="150"/>
      <c r="C31" s="150"/>
      <c r="D31" s="150"/>
      <c r="E31" s="150"/>
      <c r="F31" s="150"/>
      <c r="G31" s="150"/>
    </row>
    <row r="32" spans="1:7" ht="28.5" customHeight="1" x14ac:dyDescent="0.25">
      <c r="A32" s="532" t="s">
        <v>545</v>
      </c>
      <c r="B32" s="533"/>
      <c r="C32" s="533"/>
      <c r="D32" s="533"/>
      <c r="E32" s="533"/>
      <c r="F32" s="533"/>
      <c r="G32" s="533"/>
    </row>
    <row r="33" spans="1:7" x14ac:dyDescent="0.25">
      <c r="A33" s="532"/>
      <c r="B33" s="532"/>
      <c r="C33" s="532"/>
      <c r="D33" s="532"/>
      <c r="E33" s="532"/>
      <c r="F33" s="532"/>
      <c r="G33" s="532"/>
    </row>
  </sheetData>
  <mergeCells count="5">
    <mergeCell ref="A1:G1"/>
    <mergeCell ref="A2:G2"/>
    <mergeCell ref="A3:G3"/>
    <mergeCell ref="A32:G32"/>
    <mergeCell ref="A33:G33"/>
  </mergeCells>
  <pageMargins left="0.25" right="0.25"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J9" sqref="J9"/>
    </sheetView>
  </sheetViews>
  <sheetFormatPr defaultColWidth="58.28515625" defaultRowHeight="11.25" x14ac:dyDescent="0.2"/>
  <cols>
    <col min="1" max="1" width="48.42578125" style="1" customWidth="1"/>
    <col min="2" max="6" width="9.7109375" style="1" customWidth="1"/>
    <col min="7" max="8" width="1" style="1" customWidth="1"/>
    <col min="9" max="16384" width="58.28515625" style="1"/>
  </cols>
  <sheetData>
    <row r="1" spans="1:6" ht="12" thickBot="1" x14ac:dyDescent="0.25">
      <c r="A1" s="462" t="s">
        <v>253</v>
      </c>
      <c r="B1" s="462"/>
      <c r="C1" s="462"/>
      <c r="D1" s="462"/>
      <c r="E1" s="462"/>
      <c r="F1" s="462"/>
    </row>
    <row r="2" spans="1:6" x14ac:dyDescent="0.2">
      <c r="A2" s="463" t="s">
        <v>519</v>
      </c>
      <c r="B2" s="463"/>
      <c r="C2" s="463"/>
      <c r="D2" s="463"/>
      <c r="E2" s="463"/>
      <c r="F2" s="463"/>
    </row>
    <row r="3" spans="1:6" x14ac:dyDescent="0.2">
      <c r="A3" s="534" t="s">
        <v>115</v>
      </c>
      <c r="B3" s="534"/>
      <c r="C3" s="534"/>
      <c r="D3" s="534"/>
      <c r="E3" s="534"/>
      <c r="F3" s="534"/>
    </row>
    <row r="4" spans="1:6" s="6" customFormat="1" x14ac:dyDescent="0.25">
      <c r="A4" s="8" t="s">
        <v>2</v>
      </c>
      <c r="B4" s="8" t="s">
        <v>5</v>
      </c>
      <c r="C4" s="8" t="s">
        <v>4</v>
      </c>
      <c r="D4" s="8" t="s">
        <v>3</v>
      </c>
      <c r="E4" s="8" t="s">
        <v>0</v>
      </c>
      <c r="F4" s="8" t="s">
        <v>1</v>
      </c>
    </row>
    <row r="5" spans="1:6" s="6" customFormat="1" ht="3.95" customHeight="1" x14ac:dyDescent="0.25">
      <c r="A5" s="7"/>
      <c r="B5" s="7"/>
      <c r="C5" s="7"/>
      <c r="D5" s="7"/>
      <c r="E5" s="7"/>
      <c r="F5" s="7"/>
    </row>
    <row r="6" spans="1:6" x14ac:dyDescent="0.2">
      <c r="A6" s="5"/>
      <c r="B6" s="465" t="s">
        <v>114</v>
      </c>
      <c r="C6" s="465"/>
      <c r="D6" s="465"/>
      <c r="E6" s="465"/>
      <c r="F6" s="465"/>
    </row>
    <row r="7" spans="1:6" x14ac:dyDescent="0.2">
      <c r="A7" s="9" t="s">
        <v>589</v>
      </c>
      <c r="B7" s="103">
        <v>24.07</v>
      </c>
      <c r="C7" s="72">
        <v>23.56</v>
      </c>
      <c r="D7" s="72">
        <v>23.67</v>
      </c>
      <c r="E7" s="72">
        <v>21.43</v>
      </c>
      <c r="F7" s="72">
        <v>22.99</v>
      </c>
    </row>
    <row r="8" spans="1:6" x14ac:dyDescent="0.2">
      <c r="A8" s="10" t="s">
        <v>113</v>
      </c>
      <c r="B8" s="104">
        <v>58.82</v>
      </c>
      <c r="C8" s="281">
        <v>57.99</v>
      </c>
      <c r="D8" s="281">
        <v>57.4</v>
      </c>
      <c r="E8" s="281">
        <v>53.25</v>
      </c>
      <c r="F8" s="281">
        <v>56.44</v>
      </c>
    </row>
    <row r="9" spans="1:6" x14ac:dyDescent="0.2">
      <c r="A9" s="9" t="s">
        <v>112</v>
      </c>
      <c r="B9" s="103">
        <v>38.229999999999997</v>
      </c>
      <c r="C9" s="72">
        <v>37.22</v>
      </c>
      <c r="D9" s="72">
        <v>37.25</v>
      </c>
      <c r="E9" s="72">
        <v>32.840000000000003</v>
      </c>
      <c r="F9" s="72">
        <v>35.97</v>
      </c>
    </row>
    <row r="10" spans="1:6" x14ac:dyDescent="0.2">
      <c r="A10" s="10"/>
      <c r="B10" s="465" t="s">
        <v>111</v>
      </c>
      <c r="C10" s="465"/>
      <c r="D10" s="465"/>
      <c r="E10" s="465"/>
      <c r="F10" s="465"/>
    </row>
    <row r="11" spans="1:6" x14ac:dyDescent="0.2">
      <c r="A11" s="9" t="s">
        <v>569</v>
      </c>
      <c r="B11" s="103">
        <v>9.6300000000000008</v>
      </c>
      <c r="C11" s="72">
        <v>11.17</v>
      </c>
      <c r="D11" s="72">
        <v>9.74</v>
      </c>
      <c r="E11" s="72">
        <v>12</v>
      </c>
      <c r="F11" s="72">
        <v>10.75</v>
      </c>
    </row>
    <row r="12" spans="1:6" x14ac:dyDescent="0.2">
      <c r="A12" s="10" t="s">
        <v>110</v>
      </c>
      <c r="B12" s="104">
        <v>18.21</v>
      </c>
      <c r="C12" s="281">
        <v>16.809999999999999</v>
      </c>
      <c r="D12" s="281">
        <v>21.07</v>
      </c>
      <c r="E12" s="281">
        <v>18.57</v>
      </c>
      <c r="F12" s="281">
        <v>18.63</v>
      </c>
    </row>
    <row r="13" spans="1:6" x14ac:dyDescent="0.2">
      <c r="A13" s="9" t="s">
        <v>109</v>
      </c>
      <c r="B13" s="103">
        <v>19.6798016454084</v>
      </c>
      <c r="C13" s="72">
        <v>26.146685732246482</v>
      </c>
      <c r="D13" s="72">
        <v>15.886589198899065</v>
      </c>
      <c r="E13" s="72">
        <v>11.081179725990514</v>
      </c>
      <c r="F13" s="72">
        <v>17.203657284192825</v>
      </c>
    </row>
    <row r="14" spans="1:6" x14ac:dyDescent="0.2">
      <c r="A14" s="10" t="s">
        <v>108</v>
      </c>
      <c r="B14" s="104">
        <v>26.81</v>
      </c>
      <c r="C14" s="281">
        <v>24.65</v>
      </c>
      <c r="D14" s="281">
        <v>35.78</v>
      </c>
      <c r="E14" s="281">
        <v>48.56</v>
      </c>
      <c r="F14" s="281">
        <v>35.619999999999997</v>
      </c>
    </row>
    <row r="15" spans="1:6" x14ac:dyDescent="0.2">
      <c r="A15" s="10"/>
      <c r="B15" s="465" t="s">
        <v>107</v>
      </c>
      <c r="C15" s="465"/>
      <c r="D15" s="465"/>
      <c r="E15" s="465"/>
      <c r="F15" s="465"/>
    </row>
    <row r="16" spans="1:6" x14ac:dyDescent="0.2">
      <c r="A16" s="9" t="s">
        <v>106</v>
      </c>
      <c r="B16" s="103">
        <v>16.5</v>
      </c>
      <c r="C16" s="72">
        <v>17.100000000000001</v>
      </c>
      <c r="D16" s="72">
        <v>17.5</v>
      </c>
      <c r="E16" s="72">
        <v>20.2</v>
      </c>
      <c r="F16" s="72">
        <v>18</v>
      </c>
    </row>
    <row r="17" spans="1:6" x14ac:dyDescent="0.2">
      <c r="A17" s="10" t="s">
        <v>105</v>
      </c>
      <c r="B17" s="104">
        <v>3.88</v>
      </c>
      <c r="C17" s="281">
        <v>4.51</v>
      </c>
      <c r="D17" s="281">
        <v>4.57</v>
      </c>
      <c r="E17" s="281">
        <v>5.05</v>
      </c>
      <c r="F17" s="281">
        <v>4.53</v>
      </c>
    </row>
    <row r="18" spans="1:6" ht="22.5" x14ac:dyDescent="0.2">
      <c r="A18" s="9" t="s">
        <v>588</v>
      </c>
      <c r="B18" s="103">
        <v>11.92</v>
      </c>
      <c r="C18" s="72">
        <v>14.3</v>
      </c>
      <c r="D18" s="72">
        <v>14.31</v>
      </c>
      <c r="E18" s="72">
        <v>16.170000000000002</v>
      </c>
      <c r="F18" s="72">
        <v>14.24</v>
      </c>
    </row>
    <row r="19" spans="1:6" x14ac:dyDescent="0.2">
      <c r="A19" s="10"/>
      <c r="B19" s="465" t="s">
        <v>104</v>
      </c>
      <c r="C19" s="465"/>
      <c r="D19" s="465"/>
      <c r="E19" s="465"/>
      <c r="F19" s="465"/>
    </row>
    <row r="20" spans="1:6" x14ac:dyDescent="0.2">
      <c r="A20" s="9" t="s">
        <v>103</v>
      </c>
      <c r="B20" s="105">
        <v>22619.095166686449</v>
      </c>
      <c r="C20" s="406">
        <v>22016.72463126127</v>
      </c>
      <c r="D20" s="406">
        <v>20061.138141669991</v>
      </c>
      <c r="E20" s="406">
        <v>14194.777499463997</v>
      </c>
      <c r="F20" s="406">
        <v>19124</v>
      </c>
    </row>
    <row r="21" spans="1:6" x14ac:dyDescent="0.2">
      <c r="A21" s="10" t="s">
        <v>102</v>
      </c>
      <c r="B21" s="104">
        <v>9.1</v>
      </c>
      <c r="C21" s="281">
        <v>8.1</v>
      </c>
      <c r="D21" s="281">
        <v>9.6999999999999993</v>
      </c>
      <c r="E21" s="281">
        <v>25.8</v>
      </c>
      <c r="F21" s="281">
        <v>14.7</v>
      </c>
    </row>
    <row r="22" spans="1:6" x14ac:dyDescent="0.2">
      <c r="A22" s="9" t="s">
        <v>101</v>
      </c>
      <c r="B22" s="103">
        <v>3.6</v>
      </c>
      <c r="C22" s="72">
        <v>3.6</v>
      </c>
      <c r="D22" s="72">
        <v>5.5</v>
      </c>
      <c r="E22" s="72">
        <v>13.6</v>
      </c>
      <c r="F22" s="72">
        <v>7.4</v>
      </c>
    </row>
    <row r="23" spans="1:6" x14ac:dyDescent="0.2">
      <c r="A23" s="10" t="s">
        <v>100</v>
      </c>
      <c r="B23" s="104">
        <v>46.93</v>
      </c>
      <c r="C23" s="281">
        <v>45.489999999999995</v>
      </c>
      <c r="D23" s="281">
        <v>43.66</v>
      </c>
      <c r="E23" s="281">
        <v>54.61</v>
      </c>
      <c r="F23" s="281">
        <v>48.61</v>
      </c>
    </row>
    <row r="24" spans="1:6" x14ac:dyDescent="0.2">
      <c r="A24" s="9" t="s">
        <v>99</v>
      </c>
      <c r="B24" s="103">
        <v>11.211883731701281</v>
      </c>
      <c r="C24" s="72">
        <v>9.5723430584539546</v>
      </c>
      <c r="D24" s="72">
        <v>10.908269932611097</v>
      </c>
      <c r="E24" s="72">
        <v>18.208863409089897</v>
      </c>
      <c r="F24" s="72">
        <v>13.5</v>
      </c>
    </row>
    <row r="25" spans="1:6" x14ac:dyDescent="0.2">
      <c r="A25" s="10" t="s">
        <v>98</v>
      </c>
      <c r="B25" s="104">
        <v>3.17</v>
      </c>
      <c r="C25" s="281">
        <v>3.68</v>
      </c>
      <c r="D25" s="281">
        <v>3.49</v>
      </c>
      <c r="E25" s="281">
        <v>5.17</v>
      </c>
      <c r="F25" s="281">
        <v>3.98</v>
      </c>
    </row>
    <row r="26" spans="1:6" x14ac:dyDescent="0.2">
      <c r="A26" s="10"/>
      <c r="B26" s="465" t="s">
        <v>174</v>
      </c>
      <c r="C26" s="465"/>
      <c r="D26" s="465"/>
      <c r="E26" s="465"/>
      <c r="F26" s="465"/>
    </row>
    <row r="27" spans="1:6" x14ac:dyDescent="0.2">
      <c r="A27" s="9" t="s">
        <v>97</v>
      </c>
      <c r="B27" s="103">
        <v>13.3</v>
      </c>
      <c r="C27" s="72">
        <v>13.1</v>
      </c>
      <c r="D27" s="72">
        <v>15.9</v>
      </c>
      <c r="E27" s="72">
        <v>21.4</v>
      </c>
      <c r="F27" s="72">
        <v>16.399999999999999</v>
      </c>
    </row>
    <row r="28" spans="1:6" x14ac:dyDescent="0.2">
      <c r="A28" s="10" t="s">
        <v>96</v>
      </c>
      <c r="B28" s="104">
        <v>44.5</v>
      </c>
      <c r="C28" s="281">
        <v>46.9</v>
      </c>
      <c r="D28" s="281">
        <v>52.8</v>
      </c>
      <c r="E28" s="281">
        <v>62.6</v>
      </c>
      <c r="F28" s="281">
        <v>52.5</v>
      </c>
    </row>
    <row r="29" spans="1:6" x14ac:dyDescent="0.2">
      <c r="A29" s="9" t="s">
        <v>95</v>
      </c>
      <c r="B29" s="103">
        <v>5.4266464352683554</v>
      </c>
      <c r="C29" s="72">
        <v>4.6884897893681181</v>
      </c>
      <c r="D29" s="72">
        <v>6.9008079135890412</v>
      </c>
      <c r="E29" s="72">
        <v>7.5211439484049372</v>
      </c>
      <c r="F29" s="72">
        <v>6.3</v>
      </c>
    </row>
    <row r="30" spans="1:6" ht="6" customHeight="1" thickBot="1" x14ac:dyDescent="0.25">
      <c r="A30" s="4"/>
      <c r="B30" s="3"/>
      <c r="C30" s="3"/>
      <c r="D30" s="3"/>
      <c r="E30" s="3"/>
      <c r="F30" s="3"/>
    </row>
    <row r="31" spans="1:6" ht="84" customHeight="1" x14ac:dyDescent="0.2">
      <c r="A31" s="461" t="s">
        <v>590</v>
      </c>
      <c r="B31" s="461"/>
      <c r="C31" s="461"/>
      <c r="D31" s="461"/>
      <c r="E31" s="461"/>
      <c r="F31" s="461"/>
    </row>
    <row r="32" spans="1:6" x14ac:dyDescent="0.2">
      <c r="A32" s="71"/>
      <c r="B32" s="2"/>
      <c r="C32" s="2"/>
      <c r="D32" s="2"/>
      <c r="E32" s="2"/>
      <c r="F32" s="2"/>
    </row>
    <row r="33" spans="1:1" x14ac:dyDescent="0.2">
      <c r="A33" s="71"/>
    </row>
  </sheetData>
  <mergeCells count="9">
    <mergeCell ref="B19:F19"/>
    <mergeCell ref="B26:F26"/>
    <mergeCell ref="A31:F31"/>
    <mergeCell ref="A1:F1"/>
    <mergeCell ref="A2:F2"/>
    <mergeCell ref="A3:F3"/>
    <mergeCell ref="B6:F6"/>
    <mergeCell ref="B10:F10"/>
    <mergeCell ref="B15:F15"/>
  </mergeCells>
  <pageMargins left="0.25" right="0.25"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Normal="100" workbookViewId="0">
      <selection activeCell="A32" sqref="A32:J32"/>
    </sheetView>
  </sheetViews>
  <sheetFormatPr defaultRowHeight="12.75" x14ac:dyDescent="0.2"/>
  <cols>
    <col min="1" max="1" width="17.28515625" style="73" customWidth="1"/>
    <col min="2" max="4" width="8.7109375" style="73" customWidth="1"/>
    <col min="5" max="5" width="9.5703125" style="73" customWidth="1"/>
    <col min="6" max="6" width="9.140625" style="73" customWidth="1"/>
    <col min="7" max="9" width="8.7109375" style="73" customWidth="1"/>
    <col min="10" max="10" width="8.85546875" style="73" customWidth="1"/>
    <col min="11" max="12" width="1" style="73" customWidth="1"/>
    <col min="13" max="16384" width="9.140625" style="73"/>
  </cols>
  <sheetData>
    <row r="1" spans="1:14" ht="13.5" thickBot="1" x14ac:dyDescent="0.25">
      <c r="A1" s="481" t="s">
        <v>262</v>
      </c>
      <c r="B1" s="481"/>
      <c r="C1" s="481"/>
      <c r="D1" s="481"/>
      <c r="E1" s="481"/>
      <c r="F1" s="481"/>
      <c r="G1" s="481"/>
      <c r="H1" s="481"/>
      <c r="I1" s="481"/>
      <c r="J1" s="481"/>
      <c r="M1" s="93"/>
      <c r="N1" s="93"/>
    </row>
    <row r="2" spans="1:14" ht="12.75" customHeight="1" x14ac:dyDescent="0.2">
      <c r="A2" s="535" t="s">
        <v>520</v>
      </c>
      <c r="B2" s="535"/>
      <c r="C2" s="535"/>
      <c r="D2" s="535"/>
      <c r="E2" s="535"/>
      <c r="F2" s="535"/>
      <c r="G2" s="535"/>
      <c r="H2" s="535"/>
      <c r="I2" s="535"/>
      <c r="J2" s="535"/>
    </row>
    <row r="3" spans="1:14" ht="12.75" customHeight="1" x14ac:dyDescent="0.2">
      <c r="A3" s="536" t="s">
        <v>546</v>
      </c>
      <c r="B3" s="536"/>
      <c r="C3" s="536"/>
      <c r="D3" s="536"/>
      <c r="E3" s="536"/>
      <c r="F3" s="536"/>
      <c r="G3" s="536"/>
      <c r="H3" s="536"/>
      <c r="I3" s="536"/>
      <c r="J3" s="536"/>
    </row>
    <row r="4" spans="1:14" ht="33" customHeight="1" x14ac:dyDescent="0.2">
      <c r="A4" s="92" t="s">
        <v>34</v>
      </c>
      <c r="B4" s="91" t="s">
        <v>124</v>
      </c>
      <c r="C4" s="91" t="s">
        <v>123</v>
      </c>
      <c r="D4" s="91" t="s">
        <v>122</v>
      </c>
      <c r="E4" s="91" t="s">
        <v>121</v>
      </c>
      <c r="F4" s="91" t="s">
        <v>142</v>
      </c>
      <c r="G4" s="91" t="s">
        <v>120</v>
      </c>
      <c r="H4" s="91" t="s">
        <v>119</v>
      </c>
      <c r="I4" s="91" t="s">
        <v>118</v>
      </c>
      <c r="J4" s="91" t="s">
        <v>176</v>
      </c>
    </row>
    <row r="5" spans="1:14" ht="3.95" customHeight="1" x14ac:dyDescent="0.2">
      <c r="A5" s="89"/>
      <c r="B5" s="90"/>
      <c r="C5" s="90"/>
      <c r="D5" s="90"/>
      <c r="E5" s="90"/>
      <c r="F5" s="90"/>
      <c r="G5" s="90"/>
      <c r="H5" s="90"/>
      <c r="I5" s="90"/>
      <c r="J5" s="90"/>
    </row>
    <row r="6" spans="1:14" x14ac:dyDescent="0.2">
      <c r="A6" s="89"/>
      <c r="B6" s="537" t="s">
        <v>117</v>
      </c>
      <c r="C6" s="537"/>
      <c r="D6" s="537"/>
      <c r="E6" s="537"/>
      <c r="F6" s="537"/>
      <c r="G6" s="537"/>
      <c r="H6" s="537"/>
      <c r="I6" s="537"/>
      <c r="J6" s="537"/>
    </row>
    <row r="7" spans="1:14" x14ac:dyDescent="0.2">
      <c r="A7" s="82" t="s">
        <v>1</v>
      </c>
      <c r="B7" s="106">
        <v>571</v>
      </c>
      <c r="C7" s="106">
        <v>2277</v>
      </c>
      <c r="D7" s="106">
        <v>8798</v>
      </c>
      <c r="E7" s="106">
        <v>7683</v>
      </c>
      <c r="F7" s="106">
        <v>3207</v>
      </c>
      <c r="G7" s="106">
        <v>1141</v>
      </c>
      <c r="H7" s="106">
        <v>3327</v>
      </c>
      <c r="I7" s="106">
        <v>493</v>
      </c>
      <c r="J7" s="106">
        <v>163</v>
      </c>
    </row>
    <row r="8" spans="1:14" x14ac:dyDescent="0.2">
      <c r="A8" s="79" t="s">
        <v>5</v>
      </c>
      <c r="B8" s="107">
        <v>105</v>
      </c>
      <c r="C8" s="107">
        <v>479</v>
      </c>
      <c r="D8" s="107">
        <v>1383</v>
      </c>
      <c r="E8" s="107">
        <v>3107</v>
      </c>
      <c r="F8" s="107">
        <v>1045</v>
      </c>
      <c r="G8" s="107">
        <v>163</v>
      </c>
      <c r="H8" s="107">
        <v>753</v>
      </c>
      <c r="I8" s="107">
        <v>75</v>
      </c>
      <c r="J8" s="107">
        <v>26</v>
      </c>
    </row>
    <row r="9" spans="1:14" x14ac:dyDescent="0.2">
      <c r="A9" s="80" t="s">
        <v>4</v>
      </c>
      <c r="B9" s="108">
        <v>105</v>
      </c>
      <c r="C9" s="108">
        <v>613</v>
      </c>
      <c r="D9" s="108">
        <v>1159</v>
      </c>
      <c r="E9" s="108">
        <v>2128</v>
      </c>
      <c r="F9" s="108">
        <v>1242</v>
      </c>
      <c r="G9" s="108">
        <v>35</v>
      </c>
      <c r="H9" s="108">
        <v>774</v>
      </c>
      <c r="I9" s="108">
        <v>201</v>
      </c>
      <c r="J9" s="108">
        <v>95</v>
      </c>
    </row>
    <row r="10" spans="1:14" x14ac:dyDescent="0.2">
      <c r="A10" s="79" t="s">
        <v>3</v>
      </c>
      <c r="B10" s="107">
        <v>97</v>
      </c>
      <c r="C10" s="107">
        <v>474</v>
      </c>
      <c r="D10" s="107">
        <v>1683</v>
      </c>
      <c r="E10" s="107">
        <v>1318</v>
      </c>
      <c r="F10" s="107">
        <v>508</v>
      </c>
      <c r="G10" s="107">
        <v>326</v>
      </c>
      <c r="H10" s="107">
        <v>681</v>
      </c>
      <c r="I10" s="107">
        <v>127</v>
      </c>
      <c r="J10" s="107">
        <v>34</v>
      </c>
    </row>
    <row r="11" spans="1:14" x14ac:dyDescent="0.2">
      <c r="A11" s="77" t="s">
        <v>0</v>
      </c>
      <c r="B11" s="108">
        <v>264</v>
      </c>
      <c r="C11" s="108">
        <v>711</v>
      </c>
      <c r="D11" s="108">
        <v>4573</v>
      </c>
      <c r="E11" s="108">
        <v>1130</v>
      </c>
      <c r="F11" s="108">
        <v>412</v>
      </c>
      <c r="G11" s="108">
        <v>617</v>
      </c>
      <c r="H11" s="108">
        <v>1119</v>
      </c>
      <c r="I11" s="108">
        <v>90</v>
      </c>
      <c r="J11" s="108">
        <v>8</v>
      </c>
    </row>
    <row r="12" spans="1:14" ht="12.75" customHeight="1" x14ac:dyDescent="0.2">
      <c r="A12" s="85"/>
      <c r="B12" s="537" t="s">
        <v>116</v>
      </c>
      <c r="C12" s="537"/>
      <c r="D12" s="537"/>
      <c r="E12" s="537"/>
      <c r="F12" s="537"/>
      <c r="G12" s="537"/>
      <c r="H12" s="537"/>
      <c r="I12" s="537"/>
      <c r="J12" s="537"/>
    </row>
    <row r="13" spans="1:14" x14ac:dyDescent="0.2">
      <c r="A13" s="82" t="s">
        <v>1</v>
      </c>
      <c r="B13" s="109">
        <v>0.95738724694461019</v>
      </c>
      <c r="C13" s="109">
        <v>3.8178121914060896</v>
      </c>
      <c r="D13" s="109">
        <v>14.751476354848826</v>
      </c>
      <c r="E13" s="109">
        <v>12.881972361252959</v>
      </c>
      <c r="F13" s="109">
        <v>5.3771294237326872</v>
      </c>
      <c r="G13" s="109">
        <v>1.9</v>
      </c>
      <c r="H13" s="109">
        <v>5.6</v>
      </c>
      <c r="I13" s="109">
        <v>0.82660580165270192</v>
      </c>
      <c r="J13" s="109">
        <v>0.27329968695616719</v>
      </c>
    </row>
    <row r="14" spans="1:14" x14ac:dyDescent="0.2">
      <c r="A14" s="79" t="s">
        <v>5</v>
      </c>
      <c r="B14" s="84">
        <v>0.65671466667133671</v>
      </c>
      <c r="C14" s="84">
        <v>2.9958697651006689</v>
      </c>
      <c r="D14" s="84">
        <v>8.6498703238710348</v>
      </c>
      <c r="E14" s="84">
        <v>19.432499708074694</v>
      </c>
      <c r="F14" s="84">
        <v>6.5358745397290168</v>
      </c>
      <c r="G14" s="84">
        <v>1.0194713396897892</v>
      </c>
      <c r="H14" s="84">
        <v>4.7095823238430139</v>
      </c>
      <c r="I14" s="84">
        <v>0.47861946236484348</v>
      </c>
      <c r="J14" s="84">
        <v>0.16592141361981239</v>
      </c>
    </row>
    <row r="15" spans="1:14" x14ac:dyDescent="0.2">
      <c r="A15" s="80" t="s">
        <v>4</v>
      </c>
      <c r="B15" s="110">
        <v>0.90302873256821281</v>
      </c>
      <c r="C15" s="110">
        <v>5.2719677434696619</v>
      </c>
      <c r="D15" s="110">
        <v>9.9677171528243687</v>
      </c>
      <c r="E15" s="110">
        <v>18.301382313382447</v>
      </c>
      <c r="F15" s="110">
        <v>10.681539865235433</v>
      </c>
      <c r="G15" s="110">
        <v>0.3010095775227376</v>
      </c>
      <c r="H15" s="110">
        <v>6.6566118000742547</v>
      </c>
      <c r="I15" s="110">
        <v>1.6825508676563246</v>
      </c>
      <c r="J15" s="110">
        <v>0.79523548471318839</v>
      </c>
      <c r="M15" s="84"/>
    </row>
    <row r="16" spans="1:14" x14ac:dyDescent="0.2">
      <c r="A16" s="79" t="s">
        <v>3</v>
      </c>
      <c r="B16" s="84">
        <v>0.81987360084766481</v>
      </c>
      <c r="C16" s="84">
        <v>4.0063926474411664</v>
      </c>
      <c r="D16" s="84">
        <v>14.225229589965153</v>
      </c>
      <c r="E16" s="84">
        <v>11.140138205332187</v>
      </c>
      <c r="F16" s="84">
        <v>4.293771022996018</v>
      </c>
      <c r="G16" s="84">
        <v>2.7554514832612238</v>
      </c>
      <c r="H16" s="84">
        <v>5.7560198162604097</v>
      </c>
      <c r="I16" s="84">
        <v>1.0734427557490045</v>
      </c>
      <c r="J16" s="84">
        <v>0.28737837555485157</v>
      </c>
    </row>
    <row r="17" spans="1:10" x14ac:dyDescent="0.2">
      <c r="A17" s="77" t="s">
        <v>0</v>
      </c>
      <c r="B17" s="110">
        <v>1.3073073529105912</v>
      </c>
      <c r="C17" s="110">
        <v>3.5208163936342056</v>
      </c>
      <c r="D17" s="110">
        <v>22.645138351742929</v>
      </c>
      <c r="E17" s="110">
        <v>5.5956716242006364</v>
      </c>
      <c r="F17" s="110">
        <v>2.0401917780271344</v>
      </c>
      <c r="G17" s="110">
        <v>3.0553357452493737</v>
      </c>
      <c r="H17" s="110">
        <v>5.5412004844960281</v>
      </c>
      <c r="I17" s="110">
        <v>0.44567296121951966</v>
      </c>
      <c r="J17" s="110">
        <v>3.9615374330623974E-2</v>
      </c>
    </row>
    <row r="18" spans="1:10" x14ac:dyDescent="0.2">
      <c r="A18" s="83"/>
      <c r="B18" s="537" t="s">
        <v>591</v>
      </c>
      <c r="C18" s="537"/>
      <c r="D18" s="537"/>
      <c r="E18" s="537"/>
      <c r="F18" s="537"/>
      <c r="G18" s="537"/>
      <c r="H18" s="537"/>
      <c r="I18" s="537"/>
      <c r="J18" s="537"/>
    </row>
    <row r="19" spans="1:10" x14ac:dyDescent="0.2">
      <c r="A19" s="82" t="s">
        <v>1</v>
      </c>
      <c r="B19" s="109" t="s">
        <v>502</v>
      </c>
      <c r="C19" s="109" t="s">
        <v>43</v>
      </c>
      <c r="D19" s="109">
        <v>60.3</v>
      </c>
      <c r="E19" s="109">
        <v>83.2</v>
      </c>
      <c r="F19" s="109">
        <v>71.099999999999994</v>
      </c>
      <c r="G19" s="109">
        <v>78.352322524101666</v>
      </c>
      <c r="H19" s="109">
        <v>13</v>
      </c>
      <c r="I19" s="109" t="s">
        <v>502</v>
      </c>
      <c r="J19" s="109" t="s">
        <v>502</v>
      </c>
    </row>
    <row r="20" spans="1:10" x14ac:dyDescent="0.2">
      <c r="A20" s="79" t="s">
        <v>5</v>
      </c>
      <c r="B20" s="289" t="s">
        <v>502</v>
      </c>
      <c r="C20" s="84" t="s">
        <v>43</v>
      </c>
      <c r="D20" s="84">
        <v>40.05784526391902</v>
      </c>
      <c r="E20" s="84">
        <v>88.5741873189572</v>
      </c>
      <c r="F20" s="84">
        <v>81.148325358851665</v>
      </c>
      <c r="G20" s="84">
        <v>92.024539877300612</v>
      </c>
      <c r="H20" s="84">
        <v>12.6</v>
      </c>
      <c r="I20" s="289" t="s">
        <v>502</v>
      </c>
      <c r="J20" s="289" t="s">
        <v>502</v>
      </c>
    </row>
    <row r="21" spans="1:10" x14ac:dyDescent="0.2">
      <c r="A21" s="80" t="s">
        <v>4</v>
      </c>
      <c r="B21" s="109" t="s">
        <v>502</v>
      </c>
      <c r="C21" s="110" t="s">
        <v>43</v>
      </c>
      <c r="D21" s="110">
        <v>43.226919758412421</v>
      </c>
      <c r="E21" s="110">
        <v>84.915413533834581</v>
      </c>
      <c r="F21" s="110">
        <v>79.710144927536234</v>
      </c>
      <c r="G21" s="110">
        <v>97.142857142857139</v>
      </c>
      <c r="H21" s="110">
        <v>14.9</v>
      </c>
      <c r="I21" s="109" t="s">
        <v>502</v>
      </c>
      <c r="J21" s="109" t="s">
        <v>502</v>
      </c>
    </row>
    <row r="22" spans="1:10" x14ac:dyDescent="0.2">
      <c r="A22" s="79" t="s">
        <v>3</v>
      </c>
      <c r="B22" s="289" t="s">
        <v>502</v>
      </c>
      <c r="C22" s="84" t="s">
        <v>43</v>
      </c>
      <c r="D22" s="84">
        <v>54.426619132501486</v>
      </c>
      <c r="E22" s="84">
        <v>71.320182094081943</v>
      </c>
      <c r="F22" s="84">
        <v>40.551181102362207</v>
      </c>
      <c r="G22" s="84">
        <v>62.576687116564415</v>
      </c>
      <c r="H22" s="84">
        <v>6.1</v>
      </c>
      <c r="I22" s="289" t="s">
        <v>502</v>
      </c>
      <c r="J22" s="289" t="s">
        <v>502</v>
      </c>
    </row>
    <row r="23" spans="1:10" x14ac:dyDescent="0.2">
      <c r="A23" s="77" t="s">
        <v>0</v>
      </c>
      <c r="B23" s="109" t="s">
        <v>502</v>
      </c>
      <c r="C23" s="110" t="s">
        <v>43</v>
      </c>
      <c r="D23" s="110">
        <v>72.993658429914717</v>
      </c>
      <c r="E23" s="110">
        <v>79.292035398230084</v>
      </c>
      <c r="F23" s="110">
        <v>57.038834951456309</v>
      </c>
      <c r="G23" s="110">
        <v>82.009724473257705</v>
      </c>
      <c r="H23" s="110">
        <v>16.3</v>
      </c>
      <c r="I23" s="109" t="s">
        <v>502</v>
      </c>
      <c r="J23" s="109" t="s">
        <v>502</v>
      </c>
    </row>
    <row r="24" spans="1:10" ht="6" customHeight="1" thickBot="1" x14ac:dyDescent="0.25">
      <c r="A24" s="75"/>
      <c r="B24" s="74"/>
      <c r="C24" s="74"/>
      <c r="D24" s="74"/>
      <c r="E24" s="74"/>
      <c r="F24" s="74"/>
      <c r="G24" s="74"/>
      <c r="H24" s="74"/>
      <c r="I24" s="74"/>
      <c r="J24" s="74"/>
    </row>
    <row r="25" spans="1:10" ht="50.25" customHeight="1" x14ac:dyDescent="0.2">
      <c r="A25" s="477" t="s">
        <v>571</v>
      </c>
      <c r="B25" s="477"/>
      <c r="C25" s="477"/>
      <c r="D25" s="477"/>
      <c r="E25" s="477"/>
      <c r="F25" s="477"/>
      <c r="G25" s="477"/>
      <c r="H25" s="477"/>
      <c r="I25" s="477"/>
      <c r="J25" s="477"/>
    </row>
  </sheetData>
  <mergeCells count="7">
    <mergeCell ref="A1:J1"/>
    <mergeCell ref="A2:J2"/>
    <mergeCell ref="A3:J3"/>
    <mergeCell ref="A25:J25"/>
    <mergeCell ref="B6:J6"/>
    <mergeCell ref="B12:J12"/>
    <mergeCell ref="B18:J18"/>
  </mergeCells>
  <pageMargins left="0.25" right="0.25"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Normal="100" workbookViewId="0">
      <selection activeCell="K18" sqref="K18"/>
    </sheetView>
  </sheetViews>
  <sheetFormatPr defaultRowHeight="12.75" x14ac:dyDescent="0.2"/>
  <cols>
    <col min="1" max="1" width="22.28515625" style="73" customWidth="1"/>
    <col min="2" max="2" width="6.5703125" style="73" customWidth="1"/>
    <col min="3" max="3" width="8.7109375" style="73" bestFit="1" customWidth="1"/>
    <col min="4" max="4" width="6.5703125" style="73" customWidth="1"/>
    <col min="5" max="5" width="8.7109375" style="73" bestFit="1" customWidth="1"/>
    <col min="6" max="6" width="6.5703125" style="73" customWidth="1"/>
    <col min="7" max="7" width="8.7109375" style="73" bestFit="1" customWidth="1"/>
    <col min="8" max="8" width="6.5703125" style="73" customWidth="1"/>
    <col min="9" max="9" width="7.7109375" style="73" customWidth="1"/>
    <col min="10" max="10" width="6.5703125" style="73" customWidth="1"/>
    <col min="11" max="11" width="8.7109375" style="73" bestFit="1" customWidth="1"/>
    <col min="12" max="13" width="1" style="73" customWidth="1"/>
    <col min="14" max="16384" width="9.140625" style="73"/>
  </cols>
  <sheetData>
    <row r="1" spans="1:11" s="101" customFormat="1" ht="13.5" thickBot="1" x14ac:dyDescent="0.3">
      <c r="A1" s="468" t="s">
        <v>291</v>
      </c>
      <c r="B1" s="468"/>
      <c r="C1" s="468"/>
      <c r="D1" s="468"/>
      <c r="E1" s="468"/>
      <c r="F1" s="468"/>
      <c r="G1" s="468"/>
      <c r="H1" s="468"/>
      <c r="I1" s="468"/>
      <c r="J1" s="468"/>
      <c r="K1" s="468"/>
    </row>
    <row r="2" spans="1:11" x14ac:dyDescent="0.2">
      <c r="A2" s="535" t="s">
        <v>521</v>
      </c>
      <c r="B2" s="535"/>
      <c r="C2" s="535"/>
      <c r="D2" s="535"/>
      <c r="E2" s="535"/>
      <c r="F2" s="535"/>
      <c r="G2" s="535"/>
      <c r="H2" s="535"/>
      <c r="I2" s="535"/>
      <c r="J2" s="535"/>
      <c r="K2" s="535"/>
    </row>
    <row r="3" spans="1:11" x14ac:dyDescent="0.2">
      <c r="A3" s="536" t="s">
        <v>130</v>
      </c>
      <c r="B3" s="536"/>
      <c r="C3" s="536"/>
      <c r="D3" s="536"/>
      <c r="E3" s="536"/>
      <c r="F3" s="536"/>
      <c r="G3" s="536"/>
      <c r="H3" s="536"/>
      <c r="I3" s="536"/>
      <c r="J3" s="536"/>
      <c r="K3" s="536"/>
    </row>
    <row r="4" spans="1:11" ht="12.75" customHeight="1" x14ac:dyDescent="0.2">
      <c r="A4" s="509" t="s">
        <v>2</v>
      </c>
      <c r="B4" s="538" t="s">
        <v>5</v>
      </c>
      <c r="C4" s="538"/>
      <c r="D4" s="538" t="s">
        <v>4</v>
      </c>
      <c r="E4" s="538"/>
      <c r="F4" s="538" t="s">
        <v>3</v>
      </c>
      <c r="G4" s="538"/>
      <c r="H4" s="538" t="s">
        <v>0</v>
      </c>
      <c r="I4" s="538"/>
      <c r="J4" s="538" t="s">
        <v>1</v>
      </c>
      <c r="K4" s="538"/>
    </row>
    <row r="5" spans="1:11" ht="22.5" x14ac:dyDescent="0.2">
      <c r="A5" s="511"/>
      <c r="B5" s="100" t="s">
        <v>129</v>
      </c>
      <c r="C5" s="100" t="s">
        <v>128</v>
      </c>
      <c r="D5" s="100" t="s">
        <v>129</v>
      </c>
      <c r="E5" s="100" t="s">
        <v>128</v>
      </c>
      <c r="F5" s="100" t="s">
        <v>129</v>
      </c>
      <c r="G5" s="100" t="s">
        <v>128</v>
      </c>
      <c r="H5" s="100" t="s">
        <v>129</v>
      </c>
      <c r="I5" s="100" t="s">
        <v>128</v>
      </c>
      <c r="J5" s="100" t="s">
        <v>129</v>
      </c>
      <c r="K5" s="100" t="s">
        <v>128</v>
      </c>
    </row>
    <row r="6" spans="1:11" ht="3.75" customHeight="1" x14ac:dyDescent="0.2">
      <c r="A6" s="99"/>
      <c r="B6" s="98"/>
      <c r="C6" s="98"/>
      <c r="D6" s="98"/>
      <c r="E6" s="97"/>
      <c r="F6" s="97"/>
      <c r="G6" s="97"/>
      <c r="H6" s="97"/>
      <c r="I6" s="97"/>
      <c r="J6" s="97"/>
      <c r="K6" s="97"/>
    </row>
    <row r="7" spans="1:11" ht="22.5" customHeight="1" x14ac:dyDescent="0.2">
      <c r="A7" s="96" t="s">
        <v>127</v>
      </c>
      <c r="B7" s="111">
        <v>20.0352903451248</v>
      </c>
      <c r="C7" s="112">
        <v>231625.32610267535</v>
      </c>
      <c r="D7" s="111">
        <v>19.6952022599455</v>
      </c>
      <c r="E7" s="112">
        <v>197589.89905090595</v>
      </c>
      <c r="F7" s="113">
        <v>19.0708102853059</v>
      </c>
      <c r="G7" s="112">
        <v>134063.28639334522</v>
      </c>
      <c r="H7" s="113">
        <v>21.387842338733201</v>
      </c>
      <c r="I7" s="112">
        <v>94447.832495079812</v>
      </c>
      <c r="J7" s="113">
        <v>20.235628058106101</v>
      </c>
      <c r="K7" s="112">
        <v>137176.96840190951</v>
      </c>
    </row>
    <row r="8" spans="1:11" ht="22.5" customHeight="1" x14ac:dyDescent="0.2">
      <c r="A8" s="85" t="s">
        <v>126</v>
      </c>
      <c r="B8" s="114">
        <v>4.7542077741381901</v>
      </c>
      <c r="C8" s="115">
        <v>54962.763557483733</v>
      </c>
      <c r="D8" s="114">
        <v>4.1811303632058996</v>
      </c>
      <c r="E8" s="115">
        <v>41946.719585849867</v>
      </c>
      <c r="F8" s="116">
        <v>4.1361608040914604</v>
      </c>
      <c r="G8" s="115">
        <v>29076.232323232322</v>
      </c>
      <c r="H8" s="116">
        <v>3.9782051561390501</v>
      </c>
      <c r="I8" s="115">
        <v>17567.590422042424</v>
      </c>
      <c r="J8" s="116">
        <v>4.2571312104084296</v>
      </c>
      <c r="K8" s="115">
        <v>28859.017958626962</v>
      </c>
    </row>
    <row r="9" spans="1:11" ht="22.5" customHeight="1" x14ac:dyDescent="0.2">
      <c r="A9" s="96" t="s">
        <v>125</v>
      </c>
      <c r="B9" s="111">
        <v>15.2810825709866</v>
      </c>
      <c r="C9" s="112">
        <v>176662.56254519161</v>
      </c>
      <c r="D9" s="111">
        <v>15.514071896739599</v>
      </c>
      <c r="E9" s="112">
        <v>155643.17946505608</v>
      </c>
      <c r="F9" s="113">
        <v>14.9346494812144</v>
      </c>
      <c r="G9" s="112">
        <v>104987.05407011289</v>
      </c>
      <c r="H9" s="113">
        <v>17.409637182594199</v>
      </c>
      <c r="I9" s="112">
        <v>76880.2420730374</v>
      </c>
      <c r="J9" s="113">
        <v>15.9784968476977</v>
      </c>
      <c r="K9" s="112">
        <v>108317.95044328256</v>
      </c>
    </row>
    <row r="10" spans="1:11" ht="6" customHeight="1" thickBot="1" x14ac:dyDescent="0.25">
      <c r="A10" s="95"/>
      <c r="B10" s="95"/>
      <c r="C10" s="94"/>
      <c r="D10" s="94"/>
      <c r="E10" s="94"/>
      <c r="F10" s="94"/>
      <c r="G10" s="94"/>
      <c r="H10" s="94"/>
      <c r="I10" s="94"/>
      <c r="J10" s="94"/>
      <c r="K10" s="94"/>
    </row>
    <row r="11" spans="1:11" x14ac:dyDescent="0.2">
      <c r="A11" s="539" t="s">
        <v>547</v>
      </c>
      <c r="B11" s="539"/>
      <c r="C11" s="539"/>
      <c r="D11" s="539"/>
      <c r="E11" s="539"/>
      <c r="F11" s="539"/>
      <c r="G11" s="539"/>
      <c r="H11" s="539"/>
      <c r="I11" s="539"/>
      <c r="J11" s="539"/>
      <c r="K11" s="539"/>
    </row>
  </sheetData>
  <mergeCells count="10">
    <mergeCell ref="A11:K11"/>
    <mergeCell ref="H4:I4"/>
    <mergeCell ref="F4:G4"/>
    <mergeCell ref="D4:E4"/>
    <mergeCell ref="B4:C4"/>
    <mergeCell ref="A1:K1"/>
    <mergeCell ref="A2:K2"/>
    <mergeCell ref="A3:K3"/>
    <mergeCell ref="A4:A5"/>
    <mergeCell ref="J4:K4"/>
  </mergeCells>
  <pageMargins left="0.25" right="0.25"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Normal="100" workbookViewId="0">
      <selection activeCell="B7" sqref="B7:J23"/>
    </sheetView>
  </sheetViews>
  <sheetFormatPr defaultRowHeight="12.75" x14ac:dyDescent="0.2"/>
  <cols>
    <col min="1" max="1" width="12.28515625" style="73" customWidth="1"/>
    <col min="2" max="3" width="9.28515625" style="73" customWidth="1"/>
    <col min="4" max="4" width="10.7109375" style="73" customWidth="1"/>
    <col min="5" max="10" width="9.28515625" style="73" customWidth="1"/>
    <col min="11" max="12" width="1" style="73" customWidth="1"/>
    <col min="13" max="13" width="9.140625" style="73" customWidth="1"/>
    <col min="14" max="16384" width="9.140625" style="73"/>
  </cols>
  <sheetData>
    <row r="1" spans="1:14" ht="13.5" thickBot="1" x14ac:dyDescent="0.25">
      <c r="A1" s="481" t="s">
        <v>310</v>
      </c>
      <c r="B1" s="481"/>
      <c r="C1" s="481"/>
      <c r="D1" s="481"/>
      <c r="E1" s="481"/>
      <c r="F1" s="481"/>
      <c r="G1" s="481"/>
      <c r="H1" s="481"/>
      <c r="I1" s="481"/>
      <c r="J1" s="481"/>
      <c r="M1" s="93"/>
      <c r="N1" s="93"/>
    </row>
    <row r="2" spans="1:14" ht="12.75" customHeight="1" x14ac:dyDescent="0.2">
      <c r="A2" s="535" t="s">
        <v>522</v>
      </c>
      <c r="B2" s="535"/>
      <c r="C2" s="535"/>
      <c r="D2" s="535"/>
      <c r="E2" s="535"/>
      <c r="F2" s="535"/>
      <c r="G2" s="535"/>
      <c r="H2" s="535"/>
      <c r="I2" s="535"/>
      <c r="J2" s="535"/>
    </row>
    <row r="3" spans="1:14" ht="12.75" customHeight="1" x14ac:dyDescent="0.2">
      <c r="A3" s="536" t="s">
        <v>115</v>
      </c>
      <c r="B3" s="536"/>
      <c r="C3" s="536"/>
      <c r="D3" s="536"/>
      <c r="E3" s="536"/>
      <c r="F3" s="536"/>
      <c r="G3" s="536"/>
      <c r="H3" s="536"/>
      <c r="I3" s="536"/>
      <c r="J3" s="536"/>
    </row>
    <row r="4" spans="1:14" ht="33.75" x14ac:dyDescent="0.2">
      <c r="A4" s="92" t="s">
        <v>34</v>
      </c>
      <c r="B4" s="121" t="s">
        <v>146</v>
      </c>
      <c r="C4" s="91" t="s">
        <v>136</v>
      </c>
      <c r="D4" s="91" t="s">
        <v>135</v>
      </c>
      <c r="E4" s="91" t="s">
        <v>147</v>
      </c>
      <c r="F4" s="91" t="s">
        <v>134</v>
      </c>
      <c r="G4" s="91" t="s">
        <v>133</v>
      </c>
      <c r="H4" s="91" t="s">
        <v>132</v>
      </c>
      <c r="I4" s="91" t="s">
        <v>149</v>
      </c>
      <c r="J4" s="91" t="s">
        <v>148</v>
      </c>
    </row>
    <row r="5" spans="1:14" ht="3.95" customHeight="1" x14ac:dyDescent="0.2">
      <c r="A5" s="89"/>
      <c r="B5" s="90"/>
      <c r="C5" s="90"/>
      <c r="D5" s="90"/>
      <c r="E5" s="90"/>
      <c r="F5" s="90"/>
      <c r="G5" s="90"/>
      <c r="H5" s="90"/>
      <c r="I5" s="90"/>
      <c r="J5" s="90"/>
    </row>
    <row r="6" spans="1:14" x14ac:dyDescent="0.2">
      <c r="A6" s="89"/>
      <c r="B6" s="537" t="s">
        <v>131</v>
      </c>
      <c r="C6" s="537"/>
      <c r="D6" s="537"/>
      <c r="E6" s="537"/>
      <c r="F6" s="537"/>
      <c r="G6" s="537"/>
      <c r="H6" s="537"/>
      <c r="I6" s="537"/>
      <c r="J6" s="537"/>
    </row>
    <row r="7" spans="1:14" x14ac:dyDescent="0.2">
      <c r="A7" s="82" t="s">
        <v>1</v>
      </c>
      <c r="B7" s="88">
        <v>42009</v>
      </c>
      <c r="C7" s="88">
        <v>7373</v>
      </c>
      <c r="D7" s="88">
        <v>17751</v>
      </c>
      <c r="E7" s="88">
        <v>2994</v>
      </c>
      <c r="F7" s="88">
        <v>14817</v>
      </c>
      <c r="G7" s="88">
        <v>1462</v>
      </c>
      <c r="H7" s="88">
        <v>1337</v>
      </c>
      <c r="I7" s="88">
        <v>403</v>
      </c>
      <c r="J7" s="88">
        <v>88146</v>
      </c>
    </row>
    <row r="8" spans="1:14" x14ac:dyDescent="0.2">
      <c r="A8" s="79" t="s">
        <v>5</v>
      </c>
      <c r="B8" s="87">
        <v>10265</v>
      </c>
      <c r="C8" s="87">
        <v>1765</v>
      </c>
      <c r="D8" s="87">
        <v>3192</v>
      </c>
      <c r="E8" s="87">
        <v>419</v>
      </c>
      <c r="F8" s="87">
        <v>2822</v>
      </c>
      <c r="G8" s="87">
        <v>279</v>
      </c>
      <c r="H8" s="87">
        <v>526</v>
      </c>
      <c r="I8" s="87">
        <v>57</v>
      </c>
      <c r="J8" s="87">
        <v>19325</v>
      </c>
    </row>
    <row r="9" spans="1:14" x14ac:dyDescent="0.2">
      <c r="A9" s="80" t="s">
        <v>4</v>
      </c>
      <c r="B9" s="86">
        <v>7423</v>
      </c>
      <c r="C9" s="86">
        <v>1414</v>
      </c>
      <c r="D9" s="86">
        <v>2148</v>
      </c>
      <c r="E9" s="86">
        <v>190</v>
      </c>
      <c r="F9" s="86">
        <v>2373</v>
      </c>
      <c r="G9" s="86">
        <v>126</v>
      </c>
      <c r="H9" s="86">
        <v>253</v>
      </c>
      <c r="I9" s="86">
        <v>30</v>
      </c>
      <c r="J9" s="86">
        <v>13957</v>
      </c>
    </row>
    <row r="10" spans="1:14" x14ac:dyDescent="0.2">
      <c r="A10" s="79" t="s">
        <v>3</v>
      </c>
      <c r="B10" s="87">
        <v>8618</v>
      </c>
      <c r="C10" s="87">
        <v>1495</v>
      </c>
      <c r="D10" s="87">
        <v>2816</v>
      </c>
      <c r="E10" s="87">
        <v>415</v>
      </c>
      <c r="F10" s="87">
        <v>3508</v>
      </c>
      <c r="G10" s="87">
        <v>592</v>
      </c>
      <c r="H10" s="87">
        <v>235</v>
      </c>
      <c r="I10" s="87">
        <v>92</v>
      </c>
      <c r="J10" s="87">
        <v>17771</v>
      </c>
    </row>
    <row r="11" spans="1:14" x14ac:dyDescent="0.2">
      <c r="A11" s="77" t="s">
        <v>0</v>
      </c>
      <c r="B11" s="86">
        <v>15703</v>
      </c>
      <c r="C11" s="86">
        <v>2699</v>
      </c>
      <c r="D11" s="86">
        <v>9595</v>
      </c>
      <c r="E11" s="86">
        <v>1970</v>
      </c>
      <c r="F11" s="86">
        <v>6114</v>
      </c>
      <c r="G11" s="86">
        <v>465</v>
      </c>
      <c r="H11" s="86">
        <v>323</v>
      </c>
      <c r="I11" s="86">
        <v>224</v>
      </c>
      <c r="J11" s="86">
        <v>37093</v>
      </c>
    </row>
    <row r="12" spans="1:14" ht="12.75" customHeight="1" x14ac:dyDescent="0.2">
      <c r="A12" s="85"/>
      <c r="B12" s="537" t="s">
        <v>177</v>
      </c>
      <c r="C12" s="537"/>
      <c r="D12" s="537"/>
      <c r="E12" s="537"/>
      <c r="F12" s="537"/>
      <c r="G12" s="537"/>
      <c r="H12" s="537"/>
      <c r="I12" s="537"/>
      <c r="J12" s="537"/>
    </row>
    <row r="13" spans="1:14" x14ac:dyDescent="0.2">
      <c r="A13" s="82" t="s">
        <v>1</v>
      </c>
      <c r="B13" s="81">
        <v>80.920471178316006</v>
      </c>
      <c r="C13" s="81">
        <v>95.411821127358024</v>
      </c>
      <c r="D13" s="81">
        <v>29.762838915085421</v>
      </c>
      <c r="E13" s="81">
        <v>5.0199954769740156</v>
      </c>
      <c r="F13" s="81">
        <v>24.843444549874405</v>
      </c>
      <c r="G13" s="81">
        <v>2.4513137566252539</v>
      </c>
      <c r="H13" s="81">
        <v>2.2417281071189912</v>
      </c>
      <c r="I13" s="81">
        <v>0.67570413400819251</v>
      </c>
      <c r="J13" s="81">
        <v>147.79309329103259</v>
      </c>
    </row>
    <row r="14" spans="1:14" x14ac:dyDescent="0.2">
      <c r="A14" s="79" t="s">
        <v>5</v>
      </c>
      <c r="B14" s="78">
        <v>73.652644513807161</v>
      </c>
      <c r="C14" s="78">
        <v>86.02886378048359</v>
      </c>
      <c r="D14" s="78">
        <v>19.964125866808637</v>
      </c>
      <c r="E14" s="78">
        <v>2.6206042412884765</v>
      </c>
      <c r="F14" s="78">
        <v>17.649988469966782</v>
      </c>
      <c r="G14" s="78">
        <v>1.7449846857266946</v>
      </c>
      <c r="H14" s="78">
        <v>3.2898277587535536</v>
      </c>
      <c r="I14" s="78">
        <v>0.35650224762158278</v>
      </c>
      <c r="J14" s="78">
        <v>120.8667707945103</v>
      </c>
    </row>
    <row r="15" spans="1:14" x14ac:dyDescent="0.2">
      <c r="A15" s="80" t="s">
        <v>4</v>
      </c>
      <c r="B15" s="76">
        <v>73.383745979736275</v>
      </c>
      <c r="C15" s="76">
        <v>93.50503697218258</v>
      </c>
      <c r="D15" s="76">
        <v>18.473387786252584</v>
      </c>
      <c r="E15" s="76">
        <v>1.6340519922662899</v>
      </c>
      <c r="F15" s="76">
        <v>20.408449356041611</v>
      </c>
      <c r="G15" s="76">
        <v>1.0836344790818555</v>
      </c>
      <c r="H15" s="76">
        <v>2.1758692318072175</v>
      </c>
      <c r="I15" s="76">
        <v>0.25800820930520368</v>
      </c>
      <c r="J15" s="76">
        <v>120.03401924242426</v>
      </c>
      <c r="M15" s="84"/>
    </row>
    <row r="16" spans="1:14" x14ac:dyDescent="0.2">
      <c r="A16" s="79" t="s">
        <v>3</v>
      </c>
      <c r="B16" s="78">
        <v>83.400438524886425</v>
      </c>
      <c r="C16" s="78">
        <v>99.812192843832975</v>
      </c>
      <c r="D16" s="78">
        <v>23.801691340072413</v>
      </c>
      <c r="E16" s="78">
        <v>3.5077066428018648</v>
      </c>
      <c r="F16" s="78">
        <v>29.650686513129983</v>
      </c>
      <c r="G16" s="78">
        <v>5.0037646567197687</v>
      </c>
      <c r="H16" s="78">
        <v>1.9862917133938272</v>
      </c>
      <c r="I16" s="78">
        <v>0.7776120750307749</v>
      </c>
      <c r="J16" s="78">
        <v>150.20591505839022</v>
      </c>
    </row>
    <row r="17" spans="1:10" x14ac:dyDescent="0.2">
      <c r="A17" s="77" t="s">
        <v>0</v>
      </c>
      <c r="B17" s="76">
        <v>89.58658498083156</v>
      </c>
      <c r="C17" s="76">
        <v>101.24213863608571</v>
      </c>
      <c r="D17" s="76">
        <v>47.513689587792129</v>
      </c>
      <c r="E17" s="76">
        <v>9.7552859289161535</v>
      </c>
      <c r="F17" s="76">
        <v>30.276049832179371</v>
      </c>
      <c r="G17" s="76">
        <v>2.3026436329675182</v>
      </c>
      <c r="H17" s="76">
        <v>1.5994707385989428</v>
      </c>
      <c r="I17" s="76">
        <v>1.1092304812574711</v>
      </c>
      <c r="J17" s="76">
        <v>183.68163500572936</v>
      </c>
    </row>
    <row r="18" spans="1:10" x14ac:dyDescent="0.2">
      <c r="A18" s="83"/>
      <c r="B18" s="537" t="s">
        <v>178</v>
      </c>
      <c r="C18" s="537"/>
      <c r="D18" s="537"/>
      <c r="E18" s="537"/>
      <c r="F18" s="537"/>
      <c r="G18" s="537"/>
      <c r="H18" s="537"/>
      <c r="I18" s="537"/>
      <c r="J18" s="537"/>
    </row>
    <row r="19" spans="1:10" x14ac:dyDescent="0.2">
      <c r="A19" s="82" t="s">
        <v>1</v>
      </c>
      <c r="B19" s="88">
        <v>1223.7207504478167</v>
      </c>
      <c r="C19" s="88">
        <v>883.72286717062661</v>
      </c>
      <c r="D19" s="88">
        <v>36317.145541372141</v>
      </c>
      <c r="E19" s="88">
        <v>10419.38625005466</v>
      </c>
      <c r="F19" s="88">
        <v>31533.604594171087</v>
      </c>
      <c r="G19" s="88">
        <v>2507.5849884898912</v>
      </c>
      <c r="H19" s="88">
        <v>2815.2533685946937</v>
      </c>
      <c r="I19" s="88">
        <v>1003.9387347277451</v>
      </c>
      <c r="J19" s="88">
        <v>84596.913477410213</v>
      </c>
    </row>
    <row r="20" spans="1:10" x14ac:dyDescent="0.2">
      <c r="A20" s="79" t="s">
        <v>5</v>
      </c>
      <c r="B20" s="87">
        <v>1347.5469511007173</v>
      </c>
      <c r="C20" s="87">
        <v>986.05666857470044</v>
      </c>
      <c r="D20" s="87">
        <v>20863.762415894395</v>
      </c>
      <c r="E20" s="87">
        <v>5413.0175482289687</v>
      </c>
      <c r="F20" s="87">
        <v>17384.375532212514</v>
      </c>
      <c r="G20" s="87">
        <v>1488.202996632805</v>
      </c>
      <c r="H20" s="87">
        <v>4054.1998497812106</v>
      </c>
      <c r="I20" s="87">
        <v>636.36276642992209</v>
      </c>
      <c r="J20" s="87">
        <v>49839.921109179813</v>
      </c>
    </row>
    <row r="21" spans="1:10" x14ac:dyDescent="0.2">
      <c r="A21" s="80" t="s">
        <v>4</v>
      </c>
      <c r="B21" s="86">
        <v>1342.0856762158585</v>
      </c>
      <c r="C21" s="86">
        <v>916.74050632911394</v>
      </c>
      <c r="D21" s="86">
        <v>23232.676017285517</v>
      </c>
      <c r="E21" s="86">
        <v>2927.4385452396327</v>
      </c>
      <c r="F21" s="86">
        <v>25688.019741412136</v>
      </c>
      <c r="G21" s="86">
        <v>1428.8752639531485</v>
      </c>
      <c r="H21" s="86">
        <v>2766.4672234541158</v>
      </c>
      <c r="I21" s="86">
        <v>415.70282683254419</v>
      </c>
      <c r="J21" s="86">
        <v>56459.179618177091</v>
      </c>
    </row>
    <row r="22" spans="1:10" x14ac:dyDescent="0.2">
      <c r="A22" s="79" t="s">
        <v>3</v>
      </c>
      <c r="B22" s="87">
        <v>1169.8050752301797</v>
      </c>
      <c r="C22" s="87">
        <v>856.39266666666686</v>
      </c>
      <c r="D22" s="87">
        <v>27780.935183328809</v>
      </c>
      <c r="E22" s="87">
        <v>7345.6871098627244</v>
      </c>
      <c r="F22" s="87">
        <v>34695.825203624488</v>
      </c>
      <c r="G22" s="87">
        <v>5019.5704673752853</v>
      </c>
      <c r="H22" s="87">
        <v>2131.8573129175224</v>
      </c>
      <c r="I22" s="87">
        <v>1144.3491437645825</v>
      </c>
      <c r="J22" s="87">
        <v>78118.224420873405</v>
      </c>
    </row>
    <row r="23" spans="1:10" x14ac:dyDescent="0.2">
      <c r="A23" s="77" t="s">
        <v>0</v>
      </c>
      <c r="B23" s="86">
        <v>1117.1017713161073</v>
      </c>
      <c r="C23" s="86">
        <v>816.27747353048562</v>
      </c>
      <c r="D23" s="86">
        <v>61087.25385234756</v>
      </c>
      <c r="E23" s="86">
        <v>20497.702803481003</v>
      </c>
      <c r="F23" s="86">
        <v>44249.382742948714</v>
      </c>
      <c r="G23" s="86">
        <v>2464.0960910519761</v>
      </c>
      <c r="H23" s="86">
        <v>2262.7905663909105</v>
      </c>
      <c r="I23" s="86">
        <v>1551.4024337705218</v>
      </c>
      <c r="J23" s="86">
        <v>132112.62848999066</v>
      </c>
    </row>
    <row r="24" spans="1:10" ht="6" customHeight="1" thickBot="1" x14ac:dyDescent="0.25">
      <c r="A24" s="75"/>
      <c r="B24" s="74"/>
      <c r="C24" s="74"/>
      <c r="D24" s="74"/>
      <c r="E24" s="74"/>
      <c r="F24" s="74"/>
      <c r="G24" s="74"/>
      <c r="H24" s="74"/>
      <c r="I24" s="74"/>
      <c r="J24" s="74"/>
    </row>
    <row r="25" spans="1:10" ht="71.25" customHeight="1" x14ac:dyDescent="0.2">
      <c r="A25" s="477" t="s">
        <v>570</v>
      </c>
      <c r="B25" s="477"/>
      <c r="C25" s="477"/>
      <c r="D25" s="477"/>
      <c r="E25" s="477"/>
      <c r="F25" s="477"/>
      <c r="G25" s="477"/>
      <c r="H25" s="477"/>
      <c r="I25" s="477"/>
      <c r="J25" s="477"/>
    </row>
  </sheetData>
  <mergeCells count="7">
    <mergeCell ref="A25:J25"/>
    <mergeCell ref="A1:J1"/>
    <mergeCell ref="A2:J2"/>
    <mergeCell ref="A3:J3"/>
    <mergeCell ref="B6:J6"/>
    <mergeCell ref="B12:J12"/>
    <mergeCell ref="B18:J18"/>
  </mergeCell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opLeftCell="A25" zoomScaleNormal="100" workbookViewId="0">
      <selection activeCell="C40" sqref="C40"/>
    </sheetView>
  </sheetViews>
  <sheetFormatPr defaultColWidth="58.28515625" defaultRowHeight="14.1" customHeight="1" x14ac:dyDescent="0.2"/>
  <cols>
    <col min="1" max="1" width="47.5703125" style="1" bestFit="1" customWidth="1"/>
    <col min="2" max="6" width="10" style="1" customWidth="1"/>
    <col min="7" max="8" width="1" style="1" customWidth="1"/>
    <col min="9" max="16384" width="58.28515625" style="1"/>
  </cols>
  <sheetData>
    <row r="1" spans="1:6" ht="14.1" customHeight="1" thickBot="1" x14ac:dyDescent="0.25">
      <c r="A1" s="462" t="s">
        <v>9</v>
      </c>
      <c r="B1" s="462"/>
      <c r="C1" s="462"/>
      <c r="D1" s="462"/>
      <c r="E1" s="462"/>
      <c r="F1" s="462"/>
    </row>
    <row r="2" spans="1:6" ht="14.1" customHeight="1" x14ac:dyDescent="0.2">
      <c r="A2" s="463" t="s">
        <v>435</v>
      </c>
      <c r="B2" s="463"/>
      <c r="C2" s="463"/>
      <c r="D2" s="463"/>
      <c r="E2" s="463"/>
      <c r="F2" s="463"/>
    </row>
    <row r="3" spans="1:6" ht="14.1" customHeight="1" x14ac:dyDescent="0.2">
      <c r="A3" s="464" t="s">
        <v>434</v>
      </c>
      <c r="B3" s="464"/>
      <c r="C3" s="464"/>
      <c r="D3" s="464"/>
      <c r="E3" s="464"/>
      <c r="F3" s="464"/>
    </row>
    <row r="4" spans="1:6" s="6" customFormat="1" ht="15" customHeight="1" x14ac:dyDescent="0.25">
      <c r="A4" s="8" t="s">
        <v>2</v>
      </c>
      <c r="B4" s="8" t="s">
        <v>5</v>
      </c>
      <c r="C4" s="8" t="s">
        <v>4</v>
      </c>
      <c r="D4" s="8" t="s">
        <v>3</v>
      </c>
      <c r="E4" s="8" t="s">
        <v>0</v>
      </c>
      <c r="F4" s="8" t="s">
        <v>1</v>
      </c>
    </row>
    <row r="5" spans="1:6" s="6" customFormat="1" ht="3.95" customHeight="1" x14ac:dyDescent="0.25">
      <c r="A5" s="278"/>
      <c r="B5" s="278"/>
      <c r="C5" s="278"/>
      <c r="D5" s="278"/>
      <c r="E5" s="278"/>
      <c r="F5" s="278"/>
    </row>
    <row r="6" spans="1:6" ht="14.1" customHeight="1" x14ac:dyDescent="0.2">
      <c r="A6" s="5"/>
      <c r="B6" s="465" t="s">
        <v>71</v>
      </c>
      <c r="C6" s="465"/>
      <c r="D6" s="465"/>
      <c r="E6" s="465"/>
      <c r="F6" s="465"/>
    </row>
    <row r="7" spans="1:6" ht="14.1" customHeight="1" x14ac:dyDescent="0.2">
      <c r="A7" s="9" t="s">
        <v>432</v>
      </c>
      <c r="B7" s="72">
        <v>-6.2210149765014648</v>
      </c>
      <c r="C7" s="72">
        <v>-7.558718204498291</v>
      </c>
      <c r="D7" s="72">
        <v>-2.3339149951934814</v>
      </c>
      <c r="E7" s="72">
        <v>-3.3000991344451904</v>
      </c>
      <c r="F7" s="72">
        <v>-5.7059321403503418</v>
      </c>
    </row>
    <row r="8" spans="1:6" ht="14.1" customHeight="1" x14ac:dyDescent="0.2">
      <c r="A8" s="10" t="s">
        <v>431</v>
      </c>
      <c r="B8" s="281"/>
      <c r="C8" s="281"/>
      <c r="D8" s="281"/>
      <c r="E8" s="281"/>
      <c r="F8" s="281"/>
    </row>
    <row r="9" spans="1:6" ht="14.1" customHeight="1" x14ac:dyDescent="0.2">
      <c r="A9" s="9" t="s">
        <v>425</v>
      </c>
      <c r="B9" s="72">
        <v>72.228622436523438</v>
      </c>
      <c r="C9" s="72">
        <v>76.304374694824219</v>
      </c>
      <c r="D9" s="72">
        <v>62.06060791015625</v>
      </c>
      <c r="E9" s="72">
        <v>58.491291046142578</v>
      </c>
      <c r="F9" s="72">
        <v>70.555503845214844</v>
      </c>
    </row>
    <row r="10" spans="1:6" ht="14.1" customHeight="1" x14ac:dyDescent="0.2">
      <c r="A10" s="10" t="s">
        <v>424</v>
      </c>
      <c r="B10" s="281">
        <v>14.271066665649414</v>
      </c>
      <c r="C10" s="281">
        <v>11.317178726196289</v>
      </c>
      <c r="D10" s="281">
        <v>16.699251174926758</v>
      </c>
      <c r="E10" s="281">
        <v>13.984973907470703</v>
      </c>
      <c r="F10" s="281">
        <v>13.605881690979004</v>
      </c>
    </row>
    <row r="11" spans="1:6" ht="14.1" customHeight="1" x14ac:dyDescent="0.2">
      <c r="A11" s="9" t="s">
        <v>430</v>
      </c>
      <c r="B11" s="72"/>
      <c r="C11" s="72"/>
      <c r="D11" s="72"/>
      <c r="E11" s="72"/>
      <c r="F11" s="72"/>
    </row>
    <row r="12" spans="1:6" ht="14.1" customHeight="1" x14ac:dyDescent="0.2">
      <c r="A12" s="10" t="s">
        <v>425</v>
      </c>
      <c r="B12" s="281">
        <v>49.248939514160156</v>
      </c>
      <c r="C12" s="281">
        <v>54.870620727539063</v>
      </c>
      <c r="D12" s="281">
        <v>46.553260803222656</v>
      </c>
      <c r="E12" s="281">
        <v>48.808383941650391</v>
      </c>
      <c r="F12" s="281">
        <v>50.502490997314453</v>
      </c>
    </row>
    <row r="13" spans="1:6" ht="14.1" customHeight="1" x14ac:dyDescent="0.2">
      <c r="A13" s="9" t="s">
        <v>424</v>
      </c>
      <c r="B13" s="72">
        <v>8.7604179382324219</v>
      </c>
      <c r="C13" s="72">
        <v>5.9560527801513672</v>
      </c>
      <c r="D13" s="72">
        <v>5.8024721145629883</v>
      </c>
      <c r="E13" s="72">
        <v>7.8528327941894531</v>
      </c>
      <c r="F13" s="72">
        <v>7.2786784172058105</v>
      </c>
    </row>
    <row r="14" spans="1:6" ht="14.1" customHeight="1" x14ac:dyDescent="0.2">
      <c r="A14" s="10" t="s">
        <v>429</v>
      </c>
      <c r="B14" s="281">
        <v>-6.3596773147583008</v>
      </c>
      <c r="C14" s="281">
        <v>-12.243007659912109</v>
      </c>
      <c r="D14" s="281">
        <v>-4.7716946601867676</v>
      </c>
      <c r="E14" s="281">
        <v>-13.232953071594238</v>
      </c>
      <c r="F14" s="281">
        <v>-8.1813383102416992</v>
      </c>
    </row>
    <row r="15" spans="1:6" ht="17.25" customHeight="1" x14ac:dyDescent="0.2">
      <c r="A15" s="9" t="s">
        <v>428</v>
      </c>
      <c r="B15" s="72">
        <v>9.0060482025146484</v>
      </c>
      <c r="C15" s="72">
        <v>8.3998966217041016</v>
      </c>
      <c r="D15" s="72">
        <v>4.6713070869445801</v>
      </c>
      <c r="E15" s="72">
        <v>4.6821150779724121</v>
      </c>
      <c r="F15" s="72">
        <v>7.563575267791748</v>
      </c>
    </row>
    <row r="16" spans="1:6" ht="18" customHeight="1" x14ac:dyDescent="0.2">
      <c r="A16" s="10" t="s">
        <v>427</v>
      </c>
      <c r="B16" s="281"/>
      <c r="C16" s="281"/>
      <c r="D16" s="281"/>
      <c r="E16" s="281"/>
      <c r="F16" s="281"/>
    </row>
    <row r="17" spans="1:6" ht="14.1" customHeight="1" x14ac:dyDescent="0.2">
      <c r="A17" s="9" t="s">
        <v>425</v>
      </c>
      <c r="B17" s="72">
        <v>20.46165657043457</v>
      </c>
      <c r="C17" s="72">
        <v>25.262319564819336</v>
      </c>
      <c r="D17" s="72">
        <v>23.564830780029297</v>
      </c>
      <c r="E17" s="72">
        <v>22.414316177368164</v>
      </c>
      <c r="F17" s="72">
        <v>22.810461044311523</v>
      </c>
    </row>
    <row r="18" spans="1:6" ht="14.1" customHeight="1" x14ac:dyDescent="0.2">
      <c r="A18" s="10" t="s">
        <v>424</v>
      </c>
      <c r="B18" s="281">
        <v>14.238018989562988</v>
      </c>
      <c r="C18" s="281">
        <v>10.194068908691406</v>
      </c>
      <c r="D18" s="281">
        <v>12.556402206420898</v>
      </c>
      <c r="E18" s="281">
        <v>13.637903213500977</v>
      </c>
      <c r="F18" s="281">
        <v>12.518301963806152</v>
      </c>
    </row>
    <row r="19" spans="1:6" ht="14.1" customHeight="1" x14ac:dyDescent="0.2">
      <c r="A19" s="9" t="s">
        <v>426</v>
      </c>
      <c r="B19" s="72"/>
      <c r="C19" s="72"/>
      <c r="D19" s="72"/>
      <c r="E19" s="72"/>
      <c r="F19" s="72"/>
    </row>
    <row r="20" spans="1:6" ht="14.1" customHeight="1" x14ac:dyDescent="0.2">
      <c r="A20" s="10" t="s">
        <v>425</v>
      </c>
      <c r="B20" s="281">
        <v>35.927867889404297</v>
      </c>
      <c r="C20" s="281">
        <v>40.781219482421875</v>
      </c>
      <c r="D20" s="281">
        <v>39.989524841308594</v>
      </c>
      <c r="E20" s="281">
        <v>35.109413146972656</v>
      </c>
      <c r="F20" s="281">
        <v>38.029190063476563</v>
      </c>
    </row>
    <row r="21" spans="1:6" ht="14.1" customHeight="1" x14ac:dyDescent="0.2">
      <c r="A21" s="9" t="s">
        <v>424</v>
      </c>
      <c r="B21" s="72">
        <v>13.472539901733398</v>
      </c>
      <c r="C21" s="72">
        <v>11.325771331787109</v>
      </c>
      <c r="D21" s="72">
        <v>13.89737606048584</v>
      </c>
      <c r="E21" s="72">
        <v>13.233650207519531</v>
      </c>
      <c r="F21" s="72">
        <v>12.858623504638672</v>
      </c>
    </row>
    <row r="22" spans="1:6" ht="14.1" customHeight="1" x14ac:dyDescent="0.2">
      <c r="A22" s="5"/>
      <c r="B22" s="465" t="s">
        <v>433</v>
      </c>
      <c r="C22" s="465"/>
      <c r="D22" s="465"/>
      <c r="E22" s="465"/>
      <c r="F22" s="465"/>
    </row>
    <row r="23" spans="1:6" ht="14.1" customHeight="1" x14ac:dyDescent="0.2">
      <c r="A23" s="9" t="s">
        <v>432</v>
      </c>
      <c r="B23" s="72">
        <v>-11.871740341186523</v>
      </c>
      <c r="C23" s="72">
        <v>-7.9082517623901367</v>
      </c>
      <c r="D23" s="72">
        <v>-12.829023361206055</v>
      </c>
      <c r="E23" s="72">
        <v>-10.29372501373291</v>
      </c>
      <c r="F23" s="72">
        <v>-10.808345794677734</v>
      </c>
    </row>
    <row r="24" spans="1:6" ht="14.1" customHeight="1" x14ac:dyDescent="0.2">
      <c r="A24" s="10" t="s">
        <v>431</v>
      </c>
      <c r="B24" s="281"/>
      <c r="C24" s="281"/>
      <c r="D24" s="281"/>
      <c r="E24" s="281"/>
      <c r="F24" s="281"/>
    </row>
    <row r="25" spans="1:6" ht="14.1" customHeight="1" x14ac:dyDescent="0.2">
      <c r="A25" s="9" t="s">
        <v>425</v>
      </c>
      <c r="B25" s="72">
        <v>56.604530334472656</v>
      </c>
      <c r="C25" s="72">
        <v>62.689899444580078</v>
      </c>
      <c r="D25" s="72">
        <v>64.237174987792969</v>
      </c>
      <c r="E25" s="72">
        <v>55.502731323242188</v>
      </c>
      <c r="F25" s="72">
        <v>59.474147796630859</v>
      </c>
    </row>
    <row r="26" spans="1:6" ht="14.1" customHeight="1" x14ac:dyDescent="0.2">
      <c r="A26" s="10" t="s">
        <v>424</v>
      </c>
      <c r="B26" s="281">
        <v>20.491874694824219</v>
      </c>
      <c r="C26" s="281">
        <v>17.640296936035156</v>
      </c>
      <c r="D26" s="281">
        <v>19.081449508666992</v>
      </c>
      <c r="E26" s="281">
        <v>17.703901290893555</v>
      </c>
      <c r="F26" s="281">
        <v>19.180839538574219</v>
      </c>
    </row>
    <row r="27" spans="1:6" ht="14.1" customHeight="1" x14ac:dyDescent="0.2">
      <c r="A27" s="9" t="s">
        <v>430</v>
      </c>
      <c r="B27" s="72"/>
      <c r="C27" s="72"/>
      <c r="D27" s="72"/>
      <c r="E27" s="72"/>
      <c r="F27" s="72"/>
    </row>
    <row r="28" spans="1:6" ht="14.1" customHeight="1" x14ac:dyDescent="0.2">
      <c r="A28" s="10" t="s">
        <v>425</v>
      </c>
      <c r="B28" s="281">
        <v>47.219661712646484</v>
      </c>
      <c r="C28" s="281">
        <v>46.047847747802734</v>
      </c>
      <c r="D28" s="281">
        <v>46.882781982421875</v>
      </c>
      <c r="E28" s="281">
        <v>46.570182800292969</v>
      </c>
      <c r="F28" s="281">
        <v>46.794918060302734</v>
      </c>
    </row>
    <row r="29" spans="1:6" ht="14.1" customHeight="1" x14ac:dyDescent="0.2">
      <c r="A29" s="9" t="s">
        <v>424</v>
      </c>
      <c r="B29" s="72">
        <v>7.6934423446655273</v>
      </c>
      <c r="C29" s="72">
        <v>10.827576637268066</v>
      </c>
      <c r="D29" s="72">
        <v>13.45419979095459</v>
      </c>
      <c r="E29" s="72">
        <v>12.224968910217285</v>
      </c>
      <c r="F29" s="72">
        <v>10.289495468139648</v>
      </c>
    </row>
    <row r="30" spans="1:6" ht="14.1" customHeight="1" x14ac:dyDescent="0.2">
      <c r="A30" s="10" t="s">
        <v>429</v>
      </c>
      <c r="B30" s="281">
        <v>-9.0951671600341797</v>
      </c>
      <c r="C30" s="281">
        <v>-2.9328947067260742</v>
      </c>
      <c r="D30" s="281">
        <v>-10.465635299682617</v>
      </c>
      <c r="E30" s="281">
        <v>-15.124944686889648</v>
      </c>
      <c r="F30" s="281">
        <v>-8.9886646270751953</v>
      </c>
    </row>
    <row r="31" spans="1:6" ht="14.1" customHeight="1" x14ac:dyDescent="0.2">
      <c r="A31" s="9" t="s">
        <v>428</v>
      </c>
      <c r="B31" s="72">
        <v>11.180240631103516</v>
      </c>
      <c r="C31" s="72">
        <v>2.0778408050537109</v>
      </c>
      <c r="D31" s="72">
        <v>11.625706672668457</v>
      </c>
      <c r="E31" s="72">
        <v>5.7786660194396973</v>
      </c>
      <c r="F31" s="72">
        <v>9.054051399230957</v>
      </c>
    </row>
    <row r="32" spans="1:6" ht="14.1" customHeight="1" x14ac:dyDescent="0.2">
      <c r="A32" s="10" t="s">
        <v>427</v>
      </c>
      <c r="B32" s="281"/>
      <c r="C32" s="281"/>
      <c r="D32" s="281"/>
      <c r="E32" s="281"/>
      <c r="F32" s="281"/>
    </row>
    <row r="33" spans="1:6" ht="14.1" customHeight="1" x14ac:dyDescent="0.2">
      <c r="A33" s="9" t="s">
        <v>425</v>
      </c>
      <c r="B33" s="72">
        <v>16.307748794555664</v>
      </c>
      <c r="C33" s="72">
        <v>28.021627426147461</v>
      </c>
      <c r="D33" s="72">
        <v>20.723102569580078</v>
      </c>
      <c r="E33" s="72">
        <v>19.816993713378906</v>
      </c>
      <c r="F33" s="72">
        <v>20.264354705810547</v>
      </c>
    </row>
    <row r="34" spans="1:6" ht="14.1" customHeight="1" x14ac:dyDescent="0.2">
      <c r="A34" s="10" t="s">
        <v>424</v>
      </c>
      <c r="B34" s="281">
        <v>14.799694061279297</v>
      </c>
      <c r="C34" s="281">
        <v>10.858524322509766</v>
      </c>
      <c r="D34" s="281">
        <v>13.356527328491211</v>
      </c>
      <c r="E34" s="281">
        <v>12.008023262023926</v>
      </c>
      <c r="F34" s="281">
        <v>13.258083343505859</v>
      </c>
    </row>
    <row r="35" spans="1:6" ht="14.1" customHeight="1" x14ac:dyDescent="0.2">
      <c r="A35" s="9" t="s">
        <v>426</v>
      </c>
      <c r="B35" s="72"/>
      <c r="C35" s="72"/>
      <c r="D35" s="72"/>
      <c r="E35" s="72"/>
      <c r="F35" s="72"/>
    </row>
    <row r="36" spans="1:6" ht="14.1" customHeight="1" x14ac:dyDescent="0.2">
      <c r="A36" s="10" t="s">
        <v>425</v>
      </c>
      <c r="B36" s="281">
        <v>29.898685455322266</v>
      </c>
      <c r="C36" s="281">
        <v>35.230476379394531</v>
      </c>
      <c r="D36" s="281">
        <v>51.268013000488281</v>
      </c>
      <c r="E36" s="281">
        <v>29.254629135131836</v>
      </c>
      <c r="F36" s="281">
        <v>35.805465698242188</v>
      </c>
    </row>
    <row r="37" spans="1:6" ht="14.1" customHeight="1" x14ac:dyDescent="0.2">
      <c r="A37" s="9" t="s">
        <v>424</v>
      </c>
      <c r="B37" s="72">
        <v>11.476507186889648</v>
      </c>
      <c r="C37" s="72">
        <v>9.7229843139648438</v>
      </c>
      <c r="D37" s="72">
        <v>13.992412567138672</v>
      </c>
      <c r="E37" s="72">
        <v>7.295773983001709</v>
      </c>
      <c r="F37" s="72">
        <v>11.104823112487793</v>
      </c>
    </row>
    <row r="38" spans="1:6" ht="6" customHeight="1" thickBot="1" x14ac:dyDescent="0.25">
      <c r="A38" s="4"/>
      <c r="B38" s="3"/>
      <c r="C38" s="3"/>
      <c r="D38" s="3"/>
      <c r="E38" s="3"/>
      <c r="F38" s="3"/>
    </row>
    <row r="39" spans="1:6" ht="89.25" customHeight="1" x14ac:dyDescent="0.2">
      <c r="A39" s="461" t="s">
        <v>567</v>
      </c>
      <c r="B39" s="461"/>
      <c r="C39" s="461"/>
      <c r="D39" s="461"/>
      <c r="E39" s="461"/>
      <c r="F39" s="461"/>
    </row>
    <row r="40" spans="1:6" ht="14.1" customHeight="1" x14ac:dyDescent="0.2">
      <c r="B40" s="2"/>
      <c r="C40" s="2"/>
      <c r="D40" s="2"/>
      <c r="E40" s="2"/>
      <c r="F40" s="2"/>
    </row>
  </sheetData>
  <mergeCells count="6">
    <mergeCell ref="A39:F39"/>
    <mergeCell ref="A1:F1"/>
    <mergeCell ref="A2:F2"/>
    <mergeCell ref="A3:F3"/>
    <mergeCell ref="B6:F6"/>
    <mergeCell ref="B22:F22"/>
  </mergeCells>
  <pageMargins left="0.25" right="0.25" top="0.75" bottom="0.75" header="0.3" footer="0.3"/>
  <pageSetup paperSize="9" orientation="portrait" cellComments="atEnd" r:id="rId1"/>
  <headerFooter alignWithMargins="0">
    <oddFooter>&amp;R&amp;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Normal="100" workbookViewId="0">
      <selection activeCell="A32" sqref="A32:F33"/>
    </sheetView>
  </sheetViews>
  <sheetFormatPr defaultRowHeight="12.75" x14ac:dyDescent="0.2"/>
  <cols>
    <col min="1" max="1" width="19.85546875" style="73" customWidth="1"/>
    <col min="2" max="11" width="7.7109375" style="73" customWidth="1"/>
    <col min="12" max="13" width="1" style="73" customWidth="1"/>
    <col min="14" max="16384" width="9.140625" style="73"/>
  </cols>
  <sheetData>
    <row r="1" spans="1:11" s="101" customFormat="1" ht="13.5" thickBot="1" x14ac:dyDescent="0.3">
      <c r="A1" s="468" t="s">
        <v>316</v>
      </c>
      <c r="B1" s="468"/>
      <c r="C1" s="468"/>
      <c r="D1" s="468"/>
      <c r="E1" s="468"/>
      <c r="F1" s="468"/>
      <c r="G1" s="468"/>
      <c r="H1" s="468"/>
      <c r="I1" s="468"/>
      <c r="J1" s="468"/>
      <c r="K1" s="468"/>
    </row>
    <row r="2" spans="1:11" x14ac:dyDescent="0.2">
      <c r="A2" s="535" t="s">
        <v>592</v>
      </c>
      <c r="B2" s="535"/>
      <c r="C2" s="535"/>
      <c r="D2" s="535"/>
      <c r="E2" s="535"/>
      <c r="F2" s="535"/>
      <c r="G2" s="535"/>
      <c r="H2" s="535"/>
      <c r="I2" s="535"/>
      <c r="J2" s="535"/>
      <c r="K2" s="535"/>
    </row>
    <row r="3" spans="1:11" x14ac:dyDescent="0.2">
      <c r="A3" s="536" t="s">
        <v>20</v>
      </c>
      <c r="B3" s="536"/>
      <c r="C3" s="536"/>
      <c r="D3" s="536"/>
      <c r="E3" s="536"/>
      <c r="F3" s="536"/>
      <c r="G3" s="536"/>
      <c r="H3" s="536"/>
      <c r="I3" s="536"/>
      <c r="J3" s="536"/>
      <c r="K3" s="536"/>
    </row>
    <row r="4" spans="1:11" ht="12.75" customHeight="1" x14ac:dyDescent="0.2">
      <c r="A4" s="509" t="s">
        <v>2</v>
      </c>
      <c r="B4" s="538" t="s">
        <v>5</v>
      </c>
      <c r="C4" s="538"/>
      <c r="D4" s="538" t="s">
        <v>4</v>
      </c>
      <c r="E4" s="538"/>
      <c r="F4" s="538" t="s">
        <v>3</v>
      </c>
      <c r="G4" s="538"/>
      <c r="H4" s="538" t="s">
        <v>0</v>
      </c>
      <c r="I4" s="538"/>
      <c r="J4" s="538" t="s">
        <v>1</v>
      </c>
      <c r="K4" s="538"/>
    </row>
    <row r="5" spans="1:11" ht="33.75" x14ac:dyDescent="0.2">
      <c r="A5" s="511"/>
      <c r="B5" s="100" t="s">
        <v>146</v>
      </c>
      <c r="C5" s="100" t="s">
        <v>136</v>
      </c>
      <c r="D5" s="100" t="s">
        <v>146</v>
      </c>
      <c r="E5" s="100" t="s">
        <v>136</v>
      </c>
      <c r="F5" s="100" t="s">
        <v>146</v>
      </c>
      <c r="G5" s="100" t="s">
        <v>136</v>
      </c>
      <c r="H5" s="100" t="s">
        <v>146</v>
      </c>
      <c r="I5" s="100" t="s">
        <v>136</v>
      </c>
      <c r="J5" s="100" t="s">
        <v>146</v>
      </c>
      <c r="K5" s="100" t="s">
        <v>136</v>
      </c>
    </row>
    <row r="6" spans="1:11" ht="3.95" customHeight="1" x14ac:dyDescent="0.2">
      <c r="A6" s="99"/>
      <c r="B6" s="98"/>
      <c r="C6" s="98"/>
      <c r="D6" s="98"/>
      <c r="E6" s="97"/>
      <c r="F6" s="97"/>
      <c r="G6" s="97"/>
      <c r="H6" s="97"/>
      <c r="I6" s="97"/>
      <c r="J6" s="97"/>
      <c r="K6" s="97"/>
    </row>
    <row r="7" spans="1:11" ht="22.5" customHeight="1" x14ac:dyDescent="0.2">
      <c r="A7" s="96" t="s">
        <v>144</v>
      </c>
      <c r="B7" s="111">
        <v>51.509838301188395</v>
      </c>
      <c r="C7" s="117">
        <v>79.736691471093309</v>
      </c>
      <c r="D7" s="111">
        <v>47.1419053964024</v>
      </c>
      <c r="E7" s="117">
        <v>75.457102672292535</v>
      </c>
      <c r="F7" s="113">
        <v>32.450033685156079</v>
      </c>
      <c r="G7" s="117">
        <v>75.733333333333334</v>
      </c>
      <c r="H7" s="113">
        <v>22.500158720081266</v>
      </c>
      <c r="I7" s="117">
        <v>63.015699160277471</v>
      </c>
      <c r="J7" s="113">
        <v>35.966814367870278</v>
      </c>
      <c r="K7" s="117">
        <v>71.922246220302384</v>
      </c>
    </row>
    <row r="8" spans="1:11" ht="22.5" customHeight="1" x14ac:dyDescent="0.2">
      <c r="A8" s="85" t="s">
        <v>137</v>
      </c>
      <c r="B8" s="114">
        <v>74.663939216832262</v>
      </c>
      <c r="C8" s="118">
        <v>70.177447052089292</v>
      </c>
      <c r="D8" s="114">
        <v>73.23117921385743</v>
      </c>
      <c r="E8" s="118">
        <v>67.651195499296762</v>
      </c>
      <c r="F8" s="116">
        <v>77.700426678643609</v>
      </c>
      <c r="G8" s="118">
        <v>87.8</v>
      </c>
      <c r="H8" s="116">
        <v>82.096374833343916</v>
      </c>
      <c r="I8" s="118">
        <v>86.746987951807228</v>
      </c>
      <c r="J8" s="116">
        <v>77.807108513245964</v>
      </c>
      <c r="K8" s="118">
        <v>79.387149028077758</v>
      </c>
    </row>
    <row r="9" spans="1:11" ht="22.5" customHeight="1" x14ac:dyDescent="0.2">
      <c r="A9" s="96" t="s">
        <v>143</v>
      </c>
      <c r="B9" s="111">
        <v>73.144360023378169</v>
      </c>
      <c r="C9" s="117">
        <v>63.594733829421891</v>
      </c>
      <c r="D9" s="111">
        <v>76.015989340439688</v>
      </c>
      <c r="E9" s="117">
        <v>71.659634317862185</v>
      </c>
      <c r="F9" s="113">
        <v>74.702447788008115</v>
      </c>
      <c r="G9" s="117">
        <v>65.733333333333363</v>
      </c>
      <c r="H9" s="113">
        <v>57.628087105580597</v>
      </c>
      <c r="I9" s="117">
        <v>68.784227820372394</v>
      </c>
      <c r="J9" s="113">
        <v>68.219100593947402</v>
      </c>
      <c r="K9" s="117">
        <v>67.494600431965495</v>
      </c>
    </row>
    <row r="10" spans="1:11" ht="6" customHeight="1" thickBot="1" x14ac:dyDescent="0.25">
      <c r="A10" s="95"/>
      <c r="B10" s="95"/>
      <c r="C10" s="94"/>
      <c r="D10" s="94"/>
      <c r="E10" s="94"/>
      <c r="F10" s="94"/>
      <c r="G10" s="94"/>
      <c r="H10" s="94"/>
      <c r="I10" s="94"/>
      <c r="J10" s="94"/>
      <c r="K10" s="94"/>
    </row>
    <row r="11" spans="1:11" ht="54.75" customHeight="1" x14ac:dyDescent="0.2">
      <c r="A11" s="539" t="s">
        <v>554</v>
      </c>
      <c r="B11" s="539"/>
      <c r="C11" s="539"/>
      <c r="D11" s="539"/>
      <c r="E11" s="539"/>
      <c r="F11" s="539"/>
      <c r="G11" s="539"/>
      <c r="H11" s="539"/>
      <c r="I11" s="539"/>
      <c r="J11" s="539"/>
      <c r="K11" s="539"/>
    </row>
  </sheetData>
  <mergeCells count="10">
    <mergeCell ref="A11:K11"/>
    <mergeCell ref="A1:K1"/>
    <mergeCell ref="A2:K2"/>
    <mergeCell ref="A3:K3"/>
    <mergeCell ref="A4:A5"/>
    <mergeCell ref="B4:C4"/>
    <mergeCell ref="D4:E4"/>
    <mergeCell ref="F4:G4"/>
    <mergeCell ref="H4:I4"/>
    <mergeCell ref="J4:K4"/>
  </mergeCells>
  <pageMargins left="0.25" right="0.25"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9"/>
  <sheetViews>
    <sheetView zoomScaleNormal="100" workbookViewId="0">
      <selection activeCell="A32" sqref="A32:F33"/>
    </sheetView>
  </sheetViews>
  <sheetFormatPr defaultRowHeight="12.75" x14ac:dyDescent="0.2"/>
  <cols>
    <col min="1" max="1" width="21.7109375" style="73" customWidth="1"/>
    <col min="2" max="9" width="7.42578125" style="73" customWidth="1"/>
    <col min="10" max="10" width="8.7109375" style="73" customWidth="1"/>
    <col min="11" max="11" width="7.42578125" style="73" customWidth="1"/>
    <col min="12" max="13" width="1" style="73" customWidth="1"/>
    <col min="14" max="16384" width="9.140625" style="73"/>
  </cols>
  <sheetData>
    <row r="1" spans="1:33" s="101" customFormat="1" ht="13.5" thickBot="1" x14ac:dyDescent="0.3">
      <c r="A1" s="468" t="s">
        <v>341</v>
      </c>
      <c r="B1" s="468"/>
      <c r="C1" s="468"/>
      <c r="D1" s="468"/>
      <c r="E1" s="468"/>
      <c r="F1" s="468"/>
      <c r="G1" s="468"/>
      <c r="H1" s="468"/>
      <c r="I1" s="468"/>
      <c r="J1" s="468"/>
      <c r="K1" s="468"/>
    </row>
    <row r="2" spans="1:33" ht="12.75" customHeight="1" x14ac:dyDescent="0.2">
      <c r="A2" s="535" t="s">
        <v>523</v>
      </c>
      <c r="B2" s="535"/>
      <c r="C2" s="535"/>
      <c r="D2" s="535"/>
      <c r="E2" s="535"/>
      <c r="F2" s="535"/>
      <c r="G2" s="535"/>
      <c r="H2" s="535"/>
      <c r="I2" s="535"/>
      <c r="J2" s="535"/>
      <c r="K2" s="535"/>
    </row>
    <row r="3" spans="1:33" x14ac:dyDescent="0.2">
      <c r="A3" s="536" t="s">
        <v>130</v>
      </c>
      <c r="B3" s="536"/>
      <c r="C3" s="536"/>
      <c r="D3" s="536"/>
      <c r="E3" s="536"/>
      <c r="F3" s="536"/>
      <c r="G3" s="536"/>
      <c r="H3" s="536"/>
      <c r="I3" s="536"/>
      <c r="J3" s="536"/>
      <c r="K3" s="536"/>
    </row>
    <row r="4" spans="1:33" ht="12.75" customHeight="1" x14ac:dyDescent="0.2">
      <c r="A4" s="509" t="s">
        <v>2</v>
      </c>
      <c r="B4" s="538" t="s">
        <v>5</v>
      </c>
      <c r="C4" s="538"/>
      <c r="D4" s="538" t="s">
        <v>4</v>
      </c>
      <c r="E4" s="538"/>
      <c r="F4" s="538" t="s">
        <v>3</v>
      </c>
      <c r="G4" s="538"/>
      <c r="H4" s="538" t="s">
        <v>0</v>
      </c>
      <c r="I4" s="538"/>
      <c r="J4" s="538" t="s">
        <v>1</v>
      </c>
      <c r="K4" s="538"/>
    </row>
    <row r="5" spans="1:33" ht="33.75" x14ac:dyDescent="0.2">
      <c r="A5" s="511"/>
      <c r="B5" s="100" t="s">
        <v>141</v>
      </c>
      <c r="C5" s="100" t="s">
        <v>145</v>
      </c>
      <c r="D5" s="100" t="s">
        <v>141</v>
      </c>
      <c r="E5" s="100" t="s">
        <v>145</v>
      </c>
      <c r="F5" s="100" t="s">
        <v>141</v>
      </c>
      <c r="G5" s="100" t="s">
        <v>145</v>
      </c>
      <c r="H5" s="100" t="s">
        <v>141</v>
      </c>
      <c r="I5" s="100" t="s">
        <v>145</v>
      </c>
      <c r="J5" s="100" t="s">
        <v>141</v>
      </c>
      <c r="K5" s="100" t="s">
        <v>145</v>
      </c>
    </row>
    <row r="6" spans="1:33" ht="3.95" customHeight="1" x14ac:dyDescent="0.2">
      <c r="A6" s="89"/>
      <c r="B6" s="98"/>
      <c r="C6" s="98"/>
      <c r="D6" s="98"/>
      <c r="E6" s="98"/>
      <c r="F6" s="98"/>
      <c r="G6" s="98"/>
      <c r="H6" s="98"/>
      <c r="I6" s="98"/>
      <c r="J6" s="98"/>
      <c r="K6" s="98"/>
    </row>
    <row r="7" spans="1:33" ht="12.75" customHeight="1" x14ac:dyDescent="0.2">
      <c r="A7" s="89"/>
      <c r="B7" s="541" t="s">
        <v>140</v>
      </c>
      <c r="C7" s="541"/>
      <c r="D7" s="541"/>
      <c r="E7" s="541"/>
      <c r="F7" s="541"/>
      <c r="G7" s="541"/>
      <c r="H7" s="541"/>
      <c r="I7" s="541"/>
      <c r="J7" s="541"/>
      <c r="K7" s="541"/>
    </row>
    <row r="8" spans="1:33" ht="18" customHeight="1" x14ac:dyDescent="0.2">
      <c r="A8" s="96" t="s">
        <v>139</v>
      </c>
      <c r="B8" s="436">
        <v>137184</v>
      </c>
      <c r="C8" s="436">
        <v>103751</v>
      </c>
      <c r="D8" s="436">
        <v>100333</v>
      </c>
      <c r="E8" s="436">
        <v>71801</v>
      </c>
      <c r="F8" s="437">
        <v>45755</v>
      </c>
      <c r="G8" s="436">
        <v>31253</v>
      </c>
      <c r="H8" s="437">
        <v>34103</v>
      </c>
      <c r="I8" s="436">
        <v>14381</v>
      </c>
      <c r="J8" s="437">
        <v>317375</v>
      </c>
      <c r="K8" s="436">
        <v>221186</v>
      </c>
      <c r="N8" s="131"/>
      <c r="O8" s="131"/>
      <c r="P8" s="131"/>
      <c r="Q8" s="131"/>
      <c r="R8" s="131"/>
      <c r="S8" s="131"/>
      <c r="T8" s="131"/>
      <c r="U8" s="131"/>
      <c r="V8" s="130"/>
      <c r="W8" s="130"/>
      <c r="X8" s="130"/>
      <c r="Y8" s="130"/>
      <c r="Z8" s="130"/>
      <c r="AA8" s="130"/>
      <c r="AB8" s="130"/>
      <c r="AC8" s="130"/>
      <c r="AD8" s="130"/>
      <c r="AE8" s="130"/>
      <c r="AF8" s="130"/>
      <c r="AG8" s="130"/>
    </row>
    <row r="9" spans="1:33" ht="18" customHeight="1" x14ac:dyDescent="0.2">
      <c r="A9" s="85" t="s">
        <v>153</v>
      </c>
      <c r="B9" s="115">
        <v>858.00709364419663</v>
      </c>
      <c r="C9" s="115">
        <v>2673.6861310858953</v>
      </c>
      <c r="D9" s="115">
        <v>862.89125547396668</v>
      </c>
      <c r="E9" s="115">
        <v>2598.7060216753675</v>
      </c>
      <c r="F9" s="120">
        <v>386.73522275035981</v>
      </c>
      <c r="G9" s="115">
        <v>1102.7327151330862</v>
      </c>
      <c r="H9" s="120">
        <v>168.87538884965866</v>
      </c>
      <c r="I9" s="115">
        <v>328.21725832576561</v>
      </c>
      <c r="J9" s="120">
        <v>532.13796409640213</v>
      </c>
      <c r="K9" s="115">
        <v>1595.9633713324613</v>
      </c>
      <c r="N9" s="131"/>
      <c r="O9" s="131"/>
      <c r="P9" s="131"/>
      <c r="Q9" s="131"/>
      <c r="R9" s="131"/>
      <c r="S9" s="131"/>
      <c r="T9" s="131"/>
      <c r="U9" s="131"/>
    </row>
    <row r="10" spans="1:33" ht="18" customHeight="1" x14ac:dyDescent="0.2">
      <c r="A10" s="96" t="s">
        <v>568</v>
      </c>
      <c r="B10" s="112">
        <v>1275.6526039455791</v>
      </c>
      <c r="C10" s="112">
        <v>3670.6844158200292</v>
      </c>
      <c r="D10" s="112">
        <v>1354.1732870856486</v>
      </c>
      <c r="E10" s="112">
        <v>3605.8896426720407</v>
      </c>
      <c r="F10" s="119">
        <v>708.94554788349205</v>
      </c>
      <c r="G10" s="112">
        <v>1876.088733764481</v>
      </c>
      <c r="H10" s="119">
        <v>315.05116820786981</v>
      </c>
      <c r="I10" s="112">
        <v>588.65026957361431</v>
      </c>
      <c r="J10" s="119">
        <v>853.29024654783927</v>
      </c>
      <c r="K10" s="119">
        <v>2316.3930676545142</v>
      </c>
      <c r="N10" s="131"/>
      <c r="O10" s="131"/>
      <c r="P10" s="131"/>
      <c r="Q10" s="131"/>
      <c r="R10" s="131"/>
      <c r="S10" s="131"/>
      <c r="T10" s="131"/>
      <c r="U10" s="131"/>
    </row>
    <row r="11" spans="1:33" ht="18" customHeight="1" x14ac:dyDescent="0.2">
      <c r="A11" s="102" t="s">
        <v>138</v>
      </c>
      <c r="B11" s="115">
        <v>194.70151500294202</v>
      </c>
      <c r="C11" s="115">
        <v>218.45151257731371</v>
      </c>
      <c r="D11" s="115">
        <v>179.73958604571425</v>
      </c>
      <c r="E11" s="115">
        <v>217.55367413102627</v>
      </c>
      <c r="F11" s="115">
        <v>146.58187085697924</v>
      </c>
      <c r="G11" s="115">
        <v>172.09661281525652</v>
      </c>
      <c r="H11" s="115">
        <v>134.82796831284773</v>
      </c>
      <c r="I11" s="115">
        <v>152.68017214640199</v>
      </c>
      <c r="J11" s="115">
        <v>174.65648094475523</v>
      </c>
      <c r="K11" s="115">
        <v>205.2111665228588</v>
      </c>
      <c r="N11" s="131"/>
      <c r="O11" s="131"/>
      <c r="P11" s="131"/>
      <c r="Q11" s="131"/>
      <c r="R11" s="131"/>
      <c r="S11" s="131"/>
      <c r="T11" s="131"/>
      <c r="U11" s="131"/>
    </row>
    <row r="12" spans="1:33" ht="12.75" customHeight="1" x14ac:dyDescent="0.2">
      <c r="A12" s="85"/>
      <c r="B12" s="541" t="s">
        <v>548</v>
      </c>
      <c r="C12" s="541"/>
      <c r="D12" s="541"/>
      <c r="E12" s="541"/>
      <c r="F12" s="541"/>
      <c r="G12" s="541"/>
      <c r="H12" s="541"/>
      <c r="I12" s="541"/>
      <c r="J12" s="541"/>
      <c r="K12" s="541"/>
      <c r="N12" s="131"/>
      <c r="O12" s="131"/>
      <c r="P12" s="131"/>
      <c r="Q12" s="131"/>
      <c r="R12" s="131"/>
      <c r="S12" s="131"/>
      <c r="T12" s="131"/>
      <c r="U12" s="131"/>
    </row>
    <row r="13" spans="1:33" ht="18" customHeight="1" x14ac:dyDescent="0.2">
      <c r="A13" s="96" t="s">
        <v>152</v>
      </c>
      <c r="B13" s="436">
        <v>231630</v>
      </c>
      <c r="C13" s="436">
        <v>193058.99999999997</v>
      </c>
      <c r="D13" s="436">
        <v>336187</v>
      </c>
      <c r="E13" s="436">
        <v>277452.00000000012</v>
      </c>
      <c r="F13" s="436">
        <v>207101</v>
      </c>
      <c r="G13" s="436">
        <v>178449.99999999997</v>
      </c>
      <c r="H13" s="436">
        <v>272305</v>
      </c>
      <c r="I13" s="436">
        <v>209934.99999999994</v>
      </c>
      <c r="J13" s="436">
        <v>1047223</v>
      </c>
      <c r="K13" s="436">
        <v>858895.99999999953</v>
      </c>
      <c r="N13" s="131"/>
      <c r="O13" s="131"/>
      <c r="P13" s="131"/>
      <c r="Q13" s="131"/>
      <c r="R13" s="131"/>
      <c r="S13" s="131"/>
      <c r="T13" s="131"/>
      <c r="U13" s="131"/>
    </row>
    <row r="14" spans="1:33" ht="18" customHeight="1" x14ac:dyDescent="0.2">
      <c r="A14" s="85" t="s">
        <v>154</v>
      </c>
      <c r="B14" s="114">
        <v>1.4487125546769686</v>
      </c>
      <c r="C14" s="118">
        <v>4.9751729697189591</v>
      </c>
      <c r="D14" s="114">
        <v>2.8913001953896167</v>
      </c>
      <c r="E14" s="118">
        <v>10.041868262640831</v>
      </c>
      <c r="F14" s="116">
        <v>1.7504808516407446</v>
      </c>
      <c r="G14" s="118">
        <v>6.2964404382139056</v>
      </c>
      <c r="H14" s="116">
        <v>1.3484330633875701</v>
      </c>
      <c r="I14" s="118">
        <v>4.7913420573409065</v>
      </c>
      <c r="J14" s="116">
        <v>1.7558633010631794</v>
      </c>
      <c r="K14" s="118">
        <v>6.1973477335091953</v>
      </c>
      <c r="N14" s="131"/>
      <c r="O14" s="131"/>
      <c r="P14" s="131"/>
      <c r="Q14" s="131"/>
      <c r="R14" s="131"/>
      <c r="S14" s="131"/>
      <c r="T14" s="131"/>
      <c r="U14" s="131"/>
    </row>
    <row r="15" spans="1:33" ht="18" customHeight="1" x14ac:dyDescent="0.2">
      <c r="A15" s="96" t="s">
        <v>150</v>
      </c>
      <c r="B15" s="111">
        <v>13.355118076242283</v>
      </c>
      <c r="C15" s="117">
        <v>11.2</v>
      </c>
      <c r="D15" s="111">
        <v>11.36209845455298</v>
      </c>
      <c r="E15" s="117">
        <v>10.623559268658635</v>
      </c>
      <c r="F15" s="113">
        <v>20.366212620895109</v>
      </c>
      <c r="G15" s="117">
        <v>14.9</v>
      </c>
      <c r="H15" s="113">
        <v>30.210058574025439</v>
      </c>
      <c r="I15" s="117">
        <v>26.4</v>
      </c>
      <c r="J15" s="113">
        <v>18.399999999999999</v>
      </c>
      <c r="K15" s="117">
        <v>15.4</v>
      </c>
      <c r="N15" s="131"/>
      <c r="O15" s="131"/>
      <c r="P15" s="131"/>
      <c r="Q15" s="131"/>
      <c r="R15" s="131"/>
      <c r="S15" s="131"/>
      <c r="T15" s="131"/>
      <c r="U15" s="131"/>
    </row>
    <row r="16" spans="1:33" ht="18" customHeight="1" x14ac:dyDescent="0.2">
      <c r="A16" s="85" t="s">
        <v>151</v>
      </c>
      <c r="B16" s="114">
        <v>0.1934772722624552</v>
      </c>
      <c r="C16" s="114">
        <v>0.55816957217310892</v>
      </c>
      <c r="D16" s="114">
        <v>0.31936995771331494</v>
      </c>
      <c r="E16" s="114">
        <v>1.1000000000000001</v>
      </c>
      <c r="F16" s="114">
        <v>0.35650665213320953</v>
      </c>
      <c r="G16" s="114">
        <v>0.93551908673562856</v>
      </c>
      <c r="H16" s="114">
        <v>0.4245341003998323</v>
      </c>
      <c r="I16" s="114">
        <v>1.2591673853050658</v>
      </c>
      <c r="J16" s="114">
        <v>0.32278109828513951</v>
      </c>
      <c r="K16" s="114">
        <v>0.95447897372771318</v>
      </c>
      <c r="N16" s="131"/>
      <c r="O16" s="131"/>
      <c r="P16" s="131"/>
      <c r="Q16" s="131"/>
      <c r="R16" s="131"/>
      <c r="S16" s="131"/>
      <c r="T16" s="131"/>
      <c r="U16" s="131"/>
    </row>
    <row r="17" spans="1:11" ht="6" customHeight="1" thickBot="1" x14ac:dyDescent="0.25">
      <c r="A17" s="95"/>
      <c r="B17" s="95"/>
      <c r="C17" s="94"/>
      <c r="D17" s="94"/>
      <c r="E17" s="94"/>
      <c r="F17" s="94"/>
      <c r="G17" s="94"/>
      <c r="H17" s="94"/>
      <c r="I17" s="94"/>
      <c r="J17" s="94"/>
      <c r="K17" s="94"/>
    </row>
    <row r="18" spans="1:11" ht="35.25" customHeight="1" x14ac:dyDescent="0.2">
      <c r="A18" s="540" t="s">
        <v>553</v>
      </c>
      <c r="B18" s="540"/>
      <c r="C18" s="540"/>
      <c r="D18" s="540"/>
      <c r="E18" s="540"/>
      <c r="F18" s="540"/>
      <c r="G18" s="540"/>
      <c r="H18" s="540"/>
      <c r="I18" s="540"/>
      <c r="J18" s="540"/>
      <c r="K18" s="540"/>
    </row>
    <row r="19" spans="1:11" ht="6.75" customHeight="1" x14ac:dyDescent="0.2"/>
  </sheetData>
  <mergeCells count="12">
    <mergeCell ref="A18:K18"/>
    <mergeCell ref="B7:K7"/>
    <mergeCell ref="B12:K12"/>
    <mergeCell ref="A1:K1"/>
    <mergeCell ref="A2:K2"/>
    <mergeCell ref="A3:K3"/>
    <mergeCell ref="A4:A5"/>
    <mergeCell ref="B4:C4"/>
    <mergeCell ref="D4:E4"/>
    <mergeCell ref="F4:G4"/>
    <mergeCell ref="H4:I4"/>
    <mergeCell ref="J4:K4"/>
  </mergeCells>
  <pageMargins left="0.25" right="0.25"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zoomScale="115" zoomScaleNormal="115" workbookViewId="0">
      <selection activeCell="A32" sqref="A32:F33"/>
    </sheetView>
  </sheetViews>
  <sheetFormatPr defaultRowHeight="15" x14ac:dyDescent="0.25"/>
  <cols>
    <col min="1" max="1" width="22.42578125" customWidth="1"/>
    <col min="2" max="7" width="10.7109375" customWidth="1"/>
    <col min="8" max="8" width="10.7109375" style="159" customWidth="1"/>
    <col min="9" max="10" width="1" style="159" customWidth="1"/>
    <col min="11" max="11" width="9.140625" style="159"/>
  </cols>
  <sheetData>
    <row r="1" spans="1:17" ht="15.75" thickBot="1" x14ac:dyDescent="0.3">
      <c r="A1" s="524" t="s">
        <v>480</v>
      </c>
      <c r="B1" s="524"/>
      <c r="C1" s="524"/>
      <c r="D1" s="524"/>
      <c r="E1" s="524"/>
      <c r="F1" s="524"/>
      <c r="G1" s="524"/>
      <c r="H1" s="524"/>
    </row>
    <row r="2" spans="1:17" x14ac:dyDescent="0.25">
      <c r="A2" s="544" t="s">
        <v>180</v>
      </c>
      <c r="B2" s="544"/>
      <c r="C2" s="544"/>
      <c r="D2" s="544"/>
      <c r="E2" s="544"/>
      <c r="F2" s="544"/>
      <c r="G2" s="544"/>
      <c r="H2" s="544"/>
    </row>
    <row r="3" spans="1:17" x14ac:dyDescent="0.25">
      <c r="A3" s="545" t="s">
        <v>252</v>
      </c>
      <c r="B3" s="545"/>
      <c r="C3" s="545"/>
      <c r="D3" s="545"/>
      <c r="E3" s="545"/>
      <c r="F3" s="545"/>
      <c r="G3" s="545"/>
      <c r="H3" s="545"/>
    </row>
    <row r="4" spans="1:17" x14ac:dyDescent="0.25">
      <c r="A4" s="552" t="s">
        <v>67</v>
      </c>
      <c r="B4" s="549" t="s">
        <v>251</v>
      </c>
      <c r="C4" s="549"/>
      <c r="D4" s="548" t="s">
        <v>250</v>
      </c>
      <c r="E4" s="548"/>
      <c r="F4" s="548"/>
      <c r="G4" s="548"/>
      <c r="H4" s="548"/>
    </row>
    <row r="5" spans="1:17" ht="25.5" customHeight="1" x14ac:dyDescent="0.25">
      <c r="A5" s="553"/>
      <c r="B5" s="550" t="s">
        <v>249</v>
      </c>
      <c r="C5" s="550" t="s">
        <v>245</v>
      </c>
      <c r="D5" s="543" t="s">
        <v>248</v>
      </c>
      <c r="E5" s="543"/>
      <c r="F5" s="543" t="s">
        <v>247</v>
      </c>
      <c r="G5" s="543"/>
      <c r="H5" s="547" t="s">
        <v>246</v>
      </c>
      <c r="I5" s="547"/>
    </row>
    <row r="6" spans="1:17" ht="22.5" x14ac:dyDescent="0.25">
      <c r="A6" s="551"/>
      <c r="B6" s="551"/>
      <c r="C6" s="551" t="s">
        <v>245</v>
      </c>
      <c r="D6" s="442" t="s">
        <v>244</v>
      </c>
      <c r="E6" s="442" t="s">
        <v>243</v>
      </c>
      <c r="F6" s="442" t="s">
        <v>242</v>
      </c>
      <c r="G6" s="442" t="s">
        <v>241</v>
      </c>
      <c r="H6" s="442" t="s">
        <v>241</v>
      </c>
      <c r="I6" s="443"/>
    </row>
    <row r="7" spans="1:17" ht="3.95" customHeight="1" x14ac:dyDescent="0.25">
      <c r="A7" s="6"/>
      <c r="B7" s="10"/>
      <c r="C7" s="10"/>
      <c r="D7" s="10"/>
    </row>
    <row r="8" spans="1:17" x14ac:dyDescent="0.25">
      <c r="A8" s="168" t="s">
        <v>64</v>
      </c>
      <c r="B8" s="167">
        <v>1.8157548004005457</v>
      </c>
      <c r="C8" s="167">
        <v>1.5927339082161531</v>
      </c>
      <c r="D8" s="166">
        <v>84.068375902991136</v>
      </c>
      <c r="E8" s="166">
        <v>78.072155780021646</v>
      </c>
      <c r="F8" s="166">
        <v>65.718353135940689</v>
      </c>
      <c r="G8" s="165">
        <v>59.41007662304618</v>
      </c>
      <c r="H8" s="165">
        <v>80.77</v>
      </c>
    </row>
    <row r="9" spans="1:17" x14ac:dyDescent="0.25">
      <c r="A9" s="6" t="s">
        <v>240</v>
      </c>
      <c r="B9" s="170">
        <v>1.7317135040133356</v>
      </c>
      <c r="C9" s="170">
        <v>1.5441013933431176</v>
      </c>
      <c r="D9" s="169">
        <v>81.650993821456396</v>
      </c>
      <c r="E9" s="169">
        <v>77.168378902357276</v>
      </c>
      <c r="F9" s="169">
        <v>62.930481283422459</v>
      </c>
      <c r="G9" s="426">
        <v>58.470588235294116</v>
      </c>
      <c r="H9" s="426">
        <v>72.13</v>
      </c>
      <c r="K9" s="174"/>
      <c r="L9" s="11"/>
    </row>
    <row r="10" spans="1:17" x14ac:dyDescent="0.25">
      <c r="A10" s="168" t="s">
        <v>63</v>
      </c>
      <c r="B10" s="167">
        <v>1.8680621974900733</v>
      </c>
      <c r="C10" s="167">
        <v>1.6536141568481391</v>
      </c>
      <c r="D10" s="166">
        <v>87.350018449617835</v>
      </c>
      <c r="E10" s="166">
        <v>83.90600687545664</v>
      </c>
      <c r="F10" s="166">
        <v>73.529174837567936</v>
      </c>
      <c r="G10" s="165">
        <v>70.677268070173668</v>
      </c>
      <c r="H10" s="165">
        <v>91.9</v>
      </c>
      <c r="M10" s="173"/>
      <c r="Q10" s="173"/>
    </row>
    <row r="11" spans="1:17" x14ac:dyDescent="0.25">
      <c r="A11" s="6" t="s">
        <v>239</v>
      </c>
      <c r="B11" s="170">
        <v>1.6814508761105893</v>
      </c>
      <c r="C11" s="170">
        <v>1.463013321696286</v>
      </c>
      <c r="D11" s="169">
        <v>79.254096792431326</v>
      </c>
      <c r="E11" s="169">
        <v>73.570072724380395</v>
      </c>
      <c r="F11" s="169">
        <v>52.284453421740182</v>
      </c>
      <c r="G11" s="426">
        <v>45.390475772279181</v>
      </c>
      <c r="H11" s="426">
        <v>73.209999999999994</v>
      </c>
      <c r="M11" s="173"/>
    </row>
    <row r="12" spans="1:17" x14ac:dyDescent="0.25">
      <c r="A12" s="168" t="s">
        <v>238</v>
      </c>
      <c r="B12" s="167">
        <v>1.8258929406118927</v>
      </c>
      <c r="C12" s="167">
        <v>1.6253025288817702</v>
      </c>
      <c r="D12" s="166">
        <v>87.217856111550844</v>
      </c>
      <c r="E12" s="166">
        <v>80.345438643507237</v>
      </c>
      <c r="F12" s="166">
        <v>66.954380098063581</v>
      </c>
      <c r="G12" s="165">
        <v>61.097679463135776</v>
      </c>
      <c r="H12" s="165">
        <v>71.44</v>
      </c>
      <c r="M12" s="173"/>
    </row>
    <row r="13" spans="1:17" x14ac:dyDescent="0.25">
      <c r="A13" s="6" t="s">
        <v>59</v>
      </c>
      <c r="B13" s="170">
        <v>1.8447943029132103</v>
      </c>
      <c r="C13" s="170">
        <v>1.604740197012086</v>
      </c>
      <c r="D13" s="169">
        <v>85.0272867555734</v>
      </c>
      <c r="E13" s="169">
        <v>80.111838631202815</v>
      </c>
      <c r="F13" s="169">
        <v>64.81742788650682</v>
      </c>
      <c r="G13" s="426">
        <v>60.581366681179418</v>
      </c>
      <c r="H13" s="426">
        <v>93.94</v>
      </c>
      <c r="M13" s="173"/>
    </row>
    <row r="14" spans="1:17" x14ac:dyDescent="0.25">
      <c r="A14" s="168" t="s">
        <v>58</v>
      </c>
      <c r="B14" s="167">
        <v>1.8658836265521728</v>
      </c>
      <c r="C14" s="167">
        <v>1.5604952249318109</v>
      </c>
      <c r="D14" s="166">
        <v>83.363996941603745</v>
      </c>
      <c r="E14" s="166">
        <v>78.316264639498883</v>
      </c>
      <c r="F14" s="166">
        <v>63.094723309764511</v>
      </c>
      <c r="G14" s="165">
        <v>59.095424531058264</v>
      </c>
      <c r="H14" s="165">
        <v>94.27</v>
      </c>
      <c r="M14" s="173"/>
    </row>
    <row r="15" spans="1:17" x14ac:dyDescent="0.25">
      <c r="A15" s="6" t="s">
        <v>62</v>
      </c>
      <c r="B15" s="170">
        <v>1.8198805830223814</v>
      </c>
      <c r="C15" s="170">
        <v>1.5818647970011419</v>
      </c>
      <c r="D15" s="169">
        <v>82.988725699659724</v>
      </c>
      <c r="E15" s="169">
        <v>78.47135979009137</v>
      </c>
      <c r="F15" s="169">
        <v>61.459444396398474</v>
      </c>
      <c r="G15" s="426">
        <v>57.267913940057845</v>
      </c>
      <c r="H15" s="426">
        <v>80.739999999999995</v>
      </c>
    </row>
    <row r="16" spans="1:17" x14ac:dyDescent="0.25">
      <c r="A16" s="168" t="s">
        <v>57</v>
      </c>
      <c r="B16" s="167">
        <v>1.8330201217398525</v>
      </c>
      <c r="C16" s="167">
        <v>1.6603319059154724</v>
      </c>
      <c r="D16" s="166">
        <v>87.898394392503732</v>
      </c>
      <c r="E16" s="166">
        <v>83.45837620505597</v>
      </c>
      <c r="F16" s="166">
        <v>70.154851714975109</v>
      </c>
      <c r="G16" s="165">
        <v>67.285055435081404</v>
      </c>
      <c r="H16" s="165">
        <v>88.55</v>
      </c>
    </row>
    <row r="17" spans="1:8" x14ac:dyDescent="0.25">
      <c r="A17" s="6" t="s">
        <v>56</v>
      </c>
      <c r="B17" s="170">
        <v>1.8319066736015976</v>
      </c>
      <c r="C17" s="170">
        <v>1.6737173452226934</v>
      </c>
      <c r="D17" s="169">
        <v>88.605567067488224</v>
      </c>
      <c r="E17" s="169">
        <v>83.211942284551967</v>
      </c>
      <c r="F17" s="169">
        <v>72.160471679618865</v>
      </c>
      <c r="G17" s="426">
        <v>65.553554057103128</v>
      </c>
      <c r="H17" s="426">
        <v>100</v>
      </c>
    </row>
    <row r="18" spans="1:8" x14ac:dyDescent="0.25">
      <c r="A18" s="168" t="s">
        <v>55</v>
      </c>
      <c r="B18" s="167">
        <v>1.859021980885966</v>
      </c>
      <c r="C18" s="167">
        <v>1.6465396614938501</v>
      </c>
      <c r="D18" s="166">
        <v>86.123348017621154</v>
      </c>
      <c r="E18" s="166">
        <v>81.640380863699278</v>
      </c>
      <c r="F18" s="166">
        <v>68.115076245873283</v>
      </c>
      <c r="G18" s="165">
        <v>61.652255934601477</v>
      </c>
      <c r="H18" s="165">
        <v>87.15</v>
      </c>
    </row>
    <row r="19" spans="1:8" ht="15" customHeight="1" x14ac:dyDescent="0.25">
      <c r="A19" s="6" t="s">
        <v>54</v>
      </c>
      <c r="B19" s="170">
        <v>1.8349785616589229</v>
      </c>
      <c r="C19" s="170">
        <v>1.5794367559790614</v>
      </c>
      <c r="D19" s="169">
        <v>83.144319296995121</v>
      </c>
      <c r="E19" s="169">
        <v>79.395701501013193</v>
      </c>
      <c r="F19" s="169">
        <v>60.365826692258025</v>
      </c>
      <c r="G19" s="426">
        <v>57.320514067876061</v>
      </c>
      <c r="H19" s="426">
        <v>94.77</v>
      </c>
    </row>
    <row r="20" spans="1:8" x14ac:dyDescent="0.25">
      <c r="A20" s="168" t="s">
        <v>53</v>
      </c>
      <c r="B20" s="167">
        <v>2.0002544908405637</v>
      </c>
      <c r="C20" s="167">
        <v>1.6491521278251156</v>
      </c>
      <c r="D20" s="166">
        <v>87.980183905571849</v>
      </c>
      <c r="E20" s="166">
        <v>84.158838806861453</v>
      </c>
      <c r="F20" s="166">
        <v>68.184759091046118</v>
      </c>
      <c r="G20" s="165">
        <v>64.613968243661603</v>
      </c>
      <c r="H20" s="165">
        <v>93.88</v>
      </c>
    </row>
    <row r="21" spans="1:8" x14ac:dyDescent="0.25">
      <c r="A21" s="6" t="s">
        <v>51</v>
      </c>
      <c r="B21" s="170">
        <v>1.906980441105472</v>
      </c>
      <c r="C21" s="170">
        <v>1.59691047856798</v>
      </c>
      <c r="D21" s="169">
        <v>83.927709303049312</v>
      </c>
      <c r="E21" s="169">
        <v>79.901709279498562</v>
      </c>
      <c r="F21" s="169">
        <v>69.588396127819934</v>
      </c>
      <c r="G21" s="426">
        <v>64.569763636555578</v>
      </c>
      <c r="H21" s="426">
        <v>98.3</v>
      </c>
    </row>
    <row r="22" spans="1:8" x14ac:dyDescent="0.25">
      <c r="A22" s="168" t="s">
        <v>50</v>
      </c>
      <c r="B22" s="167">
        <v>1.8515130782205278</v>
      </c>
      <c r="C22" s="167">
        <v>1.6791893661938335</v>
      </c>
      <c r="D22" s="166">
        <v>87.15191517541902</v>
      </c>
      <c r="E22" s="166">
        <v>82.709088713837772</v>
      </c>
      <c r="F22" s="166">
        <v>75.474459677025905</v>
      </c>
      <c r="G22" s="165">
        <v>69.912670146850758</v>
      </c>
      <c r="H22" s="165">
        <v>97.52</v>
      </c>
    </row>
    <row r="23" spans="1:8" x14ac:dyDescent="0.25">
      <c r="A23" s="6" t="s">
        <v>49</v>
      </c>
      <c r="B23" s="172">
        <v>1.7984077101341269</v>
      </c>
      <c r="C23" s="172">
        <v>1.5589937361233475</v>
      </c>
      <c r="D23" s="171">
        <v>82.499641971833029</v>
      </c>
      <c r="E23" s="171">
        <v>77.810344790430591</v>
      </c>
      <c r="F23" s="171">
        <v>65.840891576264156</v>
      </c>
      <c r="G23" s="426">
        <v>61.687711186199536</v>
      </c>
      <c r="H23" s="426">
        <v>99.68</v>
      </c>
    </row>
    <row r="24" spans="1:8" x14ac:dyDescent="0.25">
      <c r="A24" s="168" t="s">
        <v>48</v>
      </c>
      <c r="B24" s="167">
        <v>1.9245671886727325</v>
      </c>
      <c r="C24" s="167">
        <v>1.6601472598530873</v>
      </c>
      <c r="D24" s="166">
        <v>88.113698201006542</v>
      </c>
      <c r="E24" s="166">
        <v>83.771265431951875</v>
      </c>
      <c r="F24" s="166">
        <v>74.35147016700499</v>
      </c>
      <c r="G24" s="165">
        <v>70.54217467651344</v>
      </c>
      <c r="H24" s="165">
        <v>86.72</v>
      </c>
    </row>
    <row r="25" spans="1:8" x14ac:dyDescent="0.25">
      <c r="A25" s="6" t="s">
        <v>47</v>
      </c>
      <c r="B25" s="170">
        <v>1.8927075397923945</v>
      </c>
      <c r="C25" s="170">
        <v>1.646232124490534</v>
      </c>
      <c r="D25" s="169">
        <v>86.327218058482742</v>
      </c>
      <c r="E25" s="169">
        <v>82.366872035903583</v>
      </c>
      <c r="F25" s="169">
        <v>74.459667374899269</v>
      </c>
      <c r="G25" s="426">
        <v>70.249346716487167</v>
      </c>
      <c r="H25" s="426">
        <v>85.15</v>
      </c>
    </row>
    <row r="26" spans="1:8" x14ac:dyDescent="0.25">
      <c r="A26" s="168" t="s">
        <v>46</v>
      </c>
      <c r="B26" s="167">
        <v>1.6933816096906225</v>
      </c>
      <c r="C26" s="167">
        <v>1.4964408220079588</v>
      </c>
      <c r="D26" s="166">
        <v>78.972324343262429</v>
      </c>
      <c r="E26" s="166">
        <v>74.772210241247635</v>
      </c>
      <c r="F26" s="166">
        <v>63.936394657042648</v>
      </c>
      <c r="G26" s="165">
        <v>58.382459686993329</v>
      </c>
      <c r="H26" s="165">
        <v>100</v>
      </c>
    </row>
    <row r="27" spans="1:8" x14ac:dyDescent="0.25">
      <c r="A27" s="6" t="s">
        <v>45</v>
      </c>
      <c r="B27" s="170">
        <v>1.7246494345973866</v>
      </c>
      <c r="C27" s="170">
        <v>1.4703662744753214</v>
      </c>
      <c r="D27" s="169">
        <v>77.937224583937862</v>
      </c>
      <c r="E27" s="169">
        <v>72.999243574611612</v>
      </c>
      <c r="F27" s="169">
        <v>61.806032076302344</v>
      </c>
      <c r="G27" s="426">
        <v>56.459653756951056</v>
      </c>
      <c r="H27" s="426">
        <v>86.38</v>
      </c>
    </row>
    <row r="28" spans="1:8" x14ac:dyDescent="0.25">
      <c r="A28" s="168" t="s">
        <v>44</v>
      </c>
      <c r="B28" s="167">
        <v>1.8532590247844827</v>
      </c>
      <c r="C28" s="167">
        <v>1.6296167834051725</v>
      </c>
      <c r="D28" s="166">
        <v>85.109038254310349</v>
      </c>
      <c r="E28" s="166">
        <v>80.849474676724142</v>
      </c>
      <c r="F28" s="166">
        <v>77.018911730025678</v>
      </c>
      <c r="G28" s="165">
        <v>71.417602807966873</v>
      </c>
      <c r="H28" s="165">
        <v>93.64</v>
      </c>
    </row>
    <row r="29" spans="1:8" x14ac:dyDescent="0.25">
      <c r="A29" s="164" t="s">
        <v>1</v>
      </c>
      <c r="B29" s="163">
        <v>1.8461051243178543</v>
      </c>
      <c r="C29" s="163">
        <v>1.6083874325190857</v>
      </c>
      <c r="D29" s="162">
        <v>85.111102129218864</v>
      </c>
      <c r="E29" s="162">
        <v>80.627572340856545</v>
      </c>
      <c r="F29" s="162">
        <v>68.216130734558561</v>
      </c>
      <c r="G29" s="162">
        <v>63.905781808547744</v>
      </c>
      <c r="H29" s="162">
        <v>91.2</v>
      </c>
    </row>
    <row r="30" spans="1:8" ht="6" customHeight="1" thickBot="1" x14ac:dyDescent="0.3">
      <c r="A30" s="161"/>
      <c r="B30" s="160"/>
      <c r="C30" s="160"/>
      <c r="D30" s="160"/>
      <c r="E30" s="160"/>
      <c r="F30" s="161"/>
      <c r="G30" s="160"/>
      <c r="H30" s="160"/>
    </row>
    <row r="31" spans="1:8" ht="25.5" customHeight="1" x14ac:dyDescent="0.25">
      <c r="A31" s="546" t="s">
        <v>608</v>
      </c>
      <c r="B31" s="546"/>
      <c r="C31" s="546"/>
      <c r="D31" s="546"/>
      <c r="E31" s="546"/>
      <c r="F31" s="546"/>
      <c r="G31" s="546"/>
      <c r="H31" s="546"/>
    </row>
    <row r="32" spans="1:8" ht="47.25" customHeight="1" x14ac:dyDescent="0.25">
      <c r="A32" s="542"/>
      <c r="B32" s="542"/>
      <c r="C32" s="542"/>
      <c r="D32" s="542"/>
      <c r="E32" s="542"/>
      <c r="F32" s="542"/>
    </row>
    <row r="33" spans="1:6" ht="8.25" customHeight="1" x14ac:dyDescent="0.25">
      <c r="A33" s="542"/>
      <c r="B33" s="542"/>
      <c r="C33" s="542"/>
      <c r="D33" s="542"/>
      <c r="E33" s="542"/>
      <c r="F33" s="542"/>
    </row>
    <row r="34" spans="1:6" x14ac:dyDescent="0.25">
      <c r="A34" s="542"/>
      <c r="B34" s="542"/>
      <c r="C34" s="542"/>
      <c r="D34" s="542"/>
      <c r="E34" s="542"/>
      <c r="F34" s="542"/>
    </row>
    <row r="35" spans="1:6" ht="10.5" customHeight="1" x14ac:dyDescent="0.25">
      <c r="A35" s="542"/>
      <c r="B35" s="542"/>
      <c r="C35" s="542"/>
      <c r="D35" s="542"/>
      <c r="E35" s="542"/>
      <c r="F35" s="542"/>
    </row>
    <row r="36" spans="1:6" hidden="1" x14ac:dyDescent="0.25">
      <c r="A36" s="542"/>
      <c r="B36" s="542"/>
      <c r="C36" s="542"/>
      <c r="D36" s="542"/>
      <c r="E36" s="542"/>
      <c r="F36" s="542"/>
    </row>
    <row r="37" spans="1:6" hidden="1" x14ac:dyDescent="0.25">
      <c r="A37" s="542"/>
      <c r="B37" s="542"/>
      <c r="C37" s="542"/>
      <c r="D37" s="542"/>
      <c r="E37" s="542"/>
      <c r="F37" s="542"/>
    </row>
  </sheetData>
  <mergeCells count="14">
    <mergeCell ref="A1:H1"/>
    <mergeCell ref="A32:F33"/>
    <mergeCell ref="A34:F37"/>
    <mergeCell ref="D5:E5"/>
    <mergeCell ref="F5:G5"/>
    <mergeCell ref="A2:H2"/>
    <mergeCell ref="A3:H3"/>
    <mergeCell ref="A31:H31"/>
    <mergeCell ref="H5:I5"/>
    <mergeCell ref="D4:H4"/>
    <mergeCell ref="B4:C4"/>
    <mergeCell ref="B5:B6"/>
    <mergeCell ref="C5:C6"/>
    <mergeCell ref="A4:A6"/>
  </mergeCells>
  <pageMargins left="0.25" right="0.25"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Normal="100" workbookViewId="0">
      <selection activeCell="B6" sqref="B6:F19"/>
    </sheetView>
  </sheetViews>
  <sheetFormatPr defaultRowHeight="15" x14ac:dyDescent="0.25"/>
  <cols>
    <col min="1" max="1" width="34.28515625" customWidth="1"/>
    <col min="2" max="6" width="12.7109375" customWidth="1"/>
    <col min="7" max="8" width="1" customWidth="1"/>
  </cols>
  <sheetData>
    <row r="1" spans="1:6" ht="15.75" thickBot="1" x14ac:dyDescent="0.3">
      <c r="A1" s="457" t="s">
        <v>481</v>
      </c>
      <c r="B1" s="457"/>
      <c r="C1" s="457"/>
      <c r="D1" s="457"/>
      <c r="E1" s="457"/>
      <c r="F1" s="457"/>
    </row>
    <row r="2" spans="1:6" x14ac:dyDescent="0.25">
      <c r="A2" s="507" t="s">
        <v>549</v>
      </c>
      <c r="B2" s="507"/>
      <c r="C2" s="507"/>
      <c r="D2" s="507"/>
      <c r="E2" s="507"/>
      <c r="F2" s="507"/>
    </row>
    <row r="3" spans="1:6" ht="15" customHeight="1" x14ac:dyDescent="0.25">
      <c r="A3" s="554" t="s">
        <v>87</v>
      </c>
      <c r="B3" s="554"/>
      <c r="C3" s="554"/>
      <c r="D3" s="554"/>
      <c r="E3" s="554"/>
      <c r="F3" s="554"/>
    </row>
    <row r="4" spans="1:6" x14ac:dyDescent="0.25">
      <c r="A4" s="26" t="s">
        <v>2</v>
      </c>
      <c r="B4" s="127" t="s">
        <v>5</v>
      </c>
      <c r="C4" s="127" t="s">
        <v>4</v>
      </c>
      <c r="D4" s="127" t="s">
        <v>3</v>
      </c>
      <c r="E4" s="127" t="s">
        <v>0</v>
      </c>
      <c r="F4" s="127" t="s">
        <v>1</v>
      </c>
    </row>
    <row r="5" spans="1:6" ht="3.95" customHeight="1" x14ac:dyDescent="0.25">
      <c r="A5" s="128"/>
      <c r="B5" s="129"/>
      <c r="C5" s="129"/>
      <c r="D5" s="129"/>
      <c r="E5" s="129"/>
      <c r="F5" s="129"/>
    </row>
    <row r="6" spans="1:6" x14ac:dyDescent="0.25">
      <c r="A6" s="58" t="s">
        <v>86</v>
      </c>
      <c r="B6" s="407">
        <v>298</v>
      </c>
      <c r="C6" s="407">
        <v>554</v>
      </c>
      <c r="D6" s="407">
        <v>293</v>
      </c>
      <c r="E6" s="407">
        <v>432</v>
      </c>
      <c r="F6" s="407">
        <v>1559</v>
      </c>
    </row>
    <row r="7" spans="1:6" x14ac:dyDescent="0.25">
      <c r="A7" s="59" t="s">
        <v>85</v>
      </c>
      <c r="B7" s="408">
        <v>554</v>
      </c>
      <c r="C7" s="408">
        <v>432</v>
      </c>
      <c r="D7" s="408">
        <v>348</v>
      </c>
      <c r="E7" s="408">
        <v>442</v>
      </c>
      <c r="F7" s="408">
        <v>1738</v>
      </c>
    </row>
    <row r="8" spans="1:6" x14ac:dyDescent="0.25">
      <c r="A8" s="58" t="s">
        <v>84</v>
      </c>
      <c r="B8" s="407">
        <v>1950</v>
      </c>
      <c r="C8" s="407">
        <v>1731</v>
      </c>
      <c r="D8" s="407">
        <v>1346</v>
      </c>
      <c r="E8" s="407">
        <v>1506</v>
      </c>
      <c r="F8" s="407">
        <v>6276</v>
      </c>
    </row>
    <row r="9" spans="1:6" x14ac:dyDescent="0.25">
      <c r="A9" s="63" t="s">
        <v>593</v>
      </c>
      <c r="B9" s="408">
        <v>655</v>
      </c>
      <c r="C9" s="408">
        <v>861</v>
      </c>
      <c r="D9" s="408">
        <v>626</v>
      </c>
      <c r="E9" s="408">
        <v>797</v>
      </c>
      <c r="F9" s="408">
        <v>2465</v>
      </c>
    </row>
    <row r="10" spans="1:6" x14ac:dyDescent="0.25">
      <c r="A10" s="62" t="s">
        <v>550</v>
      </c>
      <c r="B10" s="409">
        <v>2411</v>
      </c>
      <c r="C10" s="409">
        <v>2496</v>
      </c>
      <c r="D10" s="409">
        <v>1893</v>
      </c>
      <c r="E10" s="409">
        <v>2368</v>
      </c>
      <c r="F10" s="409">
        <v>9168</v>
      </c>
    </row>
    <row r="11" spans="1:6" x14ac:dyDescent="0.25">
      <c r="A11" s="59" t="s">
        <v>83</v>
      </c>
      <c r="B11" s="408">
        <v>149.79522601185712</v>
      </c>
      <c r="C11" s="408">
        <v>214.41729522890591</v>
      </c>
      <c r="D11" s="408">
        <v>157.09473169165881</v>
      </c>
      <c r="E11" s="408">
        <v>114.40851017653551</v>
      </c>
      <c r="F11" s="408">
        <v>151.57734429912531</v>
      </c>
    </row>
    <row r="12" spans="1:6" x14ac:dyDescent="0.25">
      <c r="A12" s="61" t="s">
        <v>82</v>
      </c>
      <c r="B12" s="60"/>
      <c r="C12" s="60"/>
      <c r="D12" s="60"/>
      <c r="E12" s="60"/>
      <c r="F12" s="60"/>
    </row>
    <row r="13" spans="1:6" x14ac:dyDescent="0.25">
      <c r="A13" s="59" t="s">
        <v>81</v>
      </c>
      <c r="B13" s="410">
        <v>73.952716715055985</v>
      </c>
      <c r="C13" s="410">
        <v>73.317307692307693</v>
      </c>
      <c r="D13" s="410">
        <v>66.983623877443208</v>
      </c>
      <c r="E13" s="410">
        <v>60.008445945945944</v>
      </c>
      <c r="F13" s="410">
        <v>68.739092495636996</v>
      </c>
    </row>
    <row r="14" spans="1:6" x14ac:dyDescent="0.25">
      <c r="A14" s="58" t="s">
        <v>80</v>
      </c>
      <c r="B14" s="411">
        <v>10.452094566569887</v>
      </c>
      <c r="C14" s="411">
        <v>12.700320512820513</v>
      </c>
      <c r="D14" s="411">
        <v>9.7200211304807187</v>
      </c>
      <c r="E14" s="411">
        <v>7.305743243243243</v>
      </c>
      <c r="F14" s="411">
        <v>10.100349040139616</v>
      </c>
    </row>
    <row r="15" spans="1:6" x14ac:dyDescent="0.25">
      <c r="A15" s="59" t="s">
        <v>79</v>
      </c>
      <c r="B15" s="410">
        <v>72.210700953961009</v>
      </c>
      <c r="C15" s="410">
        <v>73.71794871794873</v>
      </c>
      <c r="D15" s="410">
        <v>73.798203909138934</v>
      </c>
      <c r="E15" s="410">
        <v>76.689189189189193</v>
      </c>
      <c r="F15" s="410">
        <v>74.10558464223385</v>
      </c>
    </row>
    <row r="16" spans="1:6" x14ac:dyDescent="0.25">
      <c r="A16" s="41" t="s">
        <v>78</v>
      </c>
      <c r="B16" s="411">
        <v>14.060555785980922</v>
      </c>
      <c r="C16" s="411">
        <v>22.315705128205128</v>
      </c>
      <c r="D16" s="411">
        <v>20.179609086106709</v>
      </c>
      <c r="E16" s="411">
        <v>17.652027027027025</v>
      </c>
      <c r="F16" s="411">
        <v>18.499127399650959</v>
      </c>
    </row>
    <row r="17" spans="1:6" x14ac:dyDescent="0.25">
      <c r="A17" s="40" t="s">
        <v>77</v>
      </c>
      <c r="B17" s="410">
        <v>21.194525093322273</v>
      </c>
      <c r="C17" s="410">
        <v>22.676282051282051</v>
      </c>
      <c r="D17" s="410">
        <v>23.085050184891706</v>
      </c>
      <c r="E17" s="410">
        <v>25.717905405405407</v>
      </c>
      <c r="F17" s="410">
        <v>23.156631762652705</v>
      </c>
    </row>
    <row r="18" spans="1:6" x14ac:dyDescent="0.25">
      <c r="A18" s="58" t="s">
        <v>76</v>
      </c>
      <c r="B18" s="411">
        <v>64.744919120696807</v>
      </c>
      <c r="C18" s="411">
        <v>55.008012820512818</v>
      </c>
      <c r="D18" s="411">
        <v>56.735340729001585</v>
      </c>
      <c r="E18" s="411">
        <v>56.630067567567565</v>
      </c>
      <c r="F18" s="411">
        <v>58.34424083769634</v>
      </c>
    </row>
    <row r="19" spans="1:6" x14ac:dyDescent="0.25">
      <c r="A19" s="427" t="s">
        <v>75</v>
      </c>
      <c r="B19" s="412">
        <v>32.72501036914143</v>
      </c>
      <c r="C19" s="412">
        <v>26.08173076923077</v>
      </c>
      <c r="D19" s="412">
        <v>22.768092974115163</v>
      </c>
      <c r="E19" s="412">
        <v>21.494932432432432</v>
      </c>
      <c r="F19" s="412">
        <v>25.959860383944154</v>
      </c>
    </row>
    <row r="20" spans="1:6" ht="6" customHeight="1" thickBot="1" x14ac:dyDescent="0.3">
      <c r="A20" s="57"/>
      <c r="B20" s="57"/>
      <c r="C20" s="57"/>
      <c r="D20" s="57"/>
      <c r="E20" s="57"/>
      <c r="F20" s="57"/>
    </row>
    <row r="21" spans="1:6" ht="87.75" customHeight="1" x14ac:dyDescent="0.25">
      <c r="A21" s="542" t="s">
        <v>594</v>
      </c>
      <c r="B21" s="542"/>
      <c r="C21" s="542"/>
      <c r="D21" s="542"/>
      <c r="E21" s="542"/>
      <c r="F21" s="542"/>
    </row>
    <row r="22" spans="1:6" x14ac:dyDescent="0.25">
      <c r="A22" s="555"/>
      <c r="B22" s="555"/>
      <c r="C22" s="555"/>
      <c r="D22" s="555"/>
      <c r="E22" s="555"/>
      <c r="F22" s="555"/>
    </row>
  </sheetData>
  <mergeCells count="5">
    <mergeCell ref="A2:F2"/>
    <mergeCell ref="A3:F3"/>
    <mergeCell ref="A21:F21"/>
    <mergeCell ref="A22:F22"/>
    <mergeCell ref="A1:F1"/>
  </mergeCells>
  <pageMargins left="0.25" right="0.25"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Normal="100" workbookViewId="0">
      <selection activeCell="B7" sqref="B7:F29"/>
    </sheetView>
  </sheetViews>
  <sheetFormatPr defaultRowHeight="15" x14ac:dyDescent="0.25"/>
  <cols>
    <col min="1" max="1" width="34" customWidth="1"/>
    <col min="2" max="6" width="12.7109375" customWidth="1"/>
    <col min="7" max="8" width="1" customWidth="1"/>
  </cols>
  <sheetData>
    <row r="1" spans="1:6" ht="15.75" thickBot="1" x14ac:dyDescent="0.3">
      <c r="A1" s="457" t="s">
        <v>482</v>
      </c>
      <c r="B1" s="457"/>
      <c r="C1" s="457"/>
      <c r="D1" s="457"/>
      <c r="E1" s="457"/>
      <c r="F1" s="457"/>
    </row>
    <row r="2" spans="1:6" x14ac:dyDescent="0.25">
      <c r="A2" s="463" t="s">
        <v>518</v>
      </c>
      <c r="B2" s="463"/>
      <c r="C2" s="463"/>
      <c r="D2" s="463"/>
      <c r="E2" s="463"/>
      <c r="F2" s="463"/>
    </row>
    <row r="3" spans="1:6" x14ac:dyDescent="0.25">
      <c r="A3" s="557" t="s">
        <v>92</v>
      </c>
      <c r="B3" s="557"/>
      <c r="C3" s="557"/>
      <c r="D3" s="557"/>
      <c r="E3" s="557"/>
      <c r="F3" s="557"/>
    </row>
    <row r="4" spans="1:6" x14ac:dyDescent="0.25">
      <c r="A4" s="68" t="s">
        <v>2</v>
      </c>
      <c r="B4" s="127" t="s">
        <v>5</v>
      </c>
      <c r="C4" s="127" t="s">
        <v>4</v>
      </c>
      <c r="D4" s="127" t="s">
        <v>3</v>
      </c>
      <c r="E4" s="127" t="s">
        <v>0</v>
      </c>
      <c r="F4" s="127" t="s">
        <v>1</v>
      </c>
    </row>
    <row r="5" spans="1:6" ht="3.95" customHeight="1" x14ac:dyDescent="0.25">
      <c r="A5" s="125"/>
      <c r="B5" s="126"/>
      <c r="C5" s="126"/>
      <c r="D5" s="126"/>
      <c r="E5" s="126"/>
      <c r="F5" s="126"/>
    </row>
    <row r="6" spans="1:6" x14ac:dyDescent="0.25">
      <c r="B6" s="521" t="s">
        <v>93</v>
      </c>
      <c r="C6" s="521"/>
      <c r="D6" s="521"/>
      <c r="E6" s="521"/>
      <c r="F6" s="521"/>
    </row>
    <row r="7" spans="1:6" ht="15" customHeight="1" x14ac:dyDescent="0.25">
      <c r="A7" s="64" t="s">
        <v>94</v>
      </c>
      <c r="B7" s="407">
        <v>1150</v>
      </c>
      <c r="C7" s="407">
        <v>1141</v>
      </c>
      <c r="D7" s="407">
        <v>705</v>
      </c>
      <c r="E7" s="407">
        <v>770</v>
      </c>
      <c r="F7" s="407">
        <v>3766</v>
      </c>
    </row>
    <row r="8" spans="1:6" ht="15" customHeight="1" x14ac:dyDescent="0.25">
      <c r="A8" s="66" t="s">
        <v>90</v>
      </c>
      <c r="B8" s="413">
        <v>4.175118722209449</v>
      </c>
      <c r="C8" s="413">
        <v>3.8813257791163283</v>
      </c>
      <c r="D8" s="413">
        <v>3.7872100733293981</v>
      </c>
      <c r="E8" s="413">
        <v>0.74051983629102325</v>
      </c>
      <c r="F8" s="413">
        <v>3.6153086173251672</v>
      </c>
    </row>
    <row r="9" spans="1:6" ht="15" customHeight="1" x14ac:dyDescent="0.25">
      <c r="A9" s="67" t="s">
        <v>551</v>
      </c>
      <c r="B9" s="389">
        <v>22.453527445459859</v>
      </c>
      <c r="C9" s="389">
        <v>18.799007242192218</v>
      </c>
      <c r="D9" s="389">
        <v>31.043556095817276</v>
      </c>
      <c r="E9" s="389">
        <v>15.285994936567384</v>
      </c>
      <c r="F9" s="389">
        <v>21.862373109881236</v>
      </c>
    </row>
    <row r="10" spans="1:6" ht="15" customHeight="1" x14ac:dyDescent="0.25">
      <c r="A10" s="66" t="s">
        <v>89</v>
      </c>
      <c r="B10" s="413">
        <v>18.281301954626748</v>
      </c>
      <c r="C10" s="413">
        <v>12.730464417968596</v>
      </c>
      <c r="D10" s="413">
        <v>23.159736563713771</v>
      </c>
      <c r="E10" s="413">
        <v>37.29482297526048</v>
      </c>
      <c r="F10" s="413">
        <v>18.79392222850101</v>
      </c>
    </row>
    <row r="11" spans="1:6" ht="15" customHeight="1" x14ac:dyDescent="0.25">
      <c r="A11" s="67" t="s">
        <v>88</v>
      </c>
      <c r="B11" s="407">
        <v>53404.382058871524</v>
      </c>
      <c r="C11" s="407">
        <v>47091.849420239858</v>
      </c>
      <c r="D11" s="407">
        <v>45939.43575865504</v>
      </c>
      <c r="E11" s="407">
        <v>44623.782336631266</v>
      </c>
      <c r="F11" s="407">
        <v>48052.906488596003</v>
      </c>
    </row>
    <row r="12" spans="1:6" ht="15" customHeight="1" x14ac:dyDescent="0.25">
      <c r="A12" s="66" t="s">
        <v>171</v>
      </c>
      <c r="B12" s="412">
        <v>7.9774240312032063</v>
      </c>
      <c r="C12" s="412">
        <v>5.7693653986317646</v>
      </c>
      <c r="D12" s="412">
        <v>5.3464364119789023</v>
      </c>
      <c r="E12" s="414">
        <v>-0.3386337511507384</v>
      </c>
      <c r="F12" s="412">
        <v>5.7930430606456822</v>
      </c>
    </row>
    <row r="13" spans="1:6" ht="15" customHeight="1" x14ac:dyDescent="0.25">
      <c r="A13" s="67" t="s">
        <v>172</v>
      </c>
      <c r="B13" s="389">
        <v>37.923911861904578</v>
      </c>
      <c r="C13" s="389">
        <v>31.211003656573137</v>
      </c>
      <c r="D13" s="389">
        <v>54.638658340295784</v>
      </c>
      <c r="E13" s="389">
        <v>41.56960250205573</v>
      </c>
      <c r="F13" s="389">
        <v>38.573216154091305</v>
      </c>
    </row>
    <row r="14" spans="1:6" ht="15" customHeight="1" x14ac:dyDescent="0.25">
      <c r="A14" s="65"/>
      <c r="B14" s="558" t="s">
        <v>552</v>
      </c>
      <c r="C14" s="558"/>
      <c r="D14" s="558"/>
      <c r="E14" s="558"/>
      <c r="F14" s="558"/>
    </row>
    <row r="15" spans="1:6" ht="15" customHeight="1" x14ac:dyDescent="0.25">
      <c r="A15" s="64" t="s">
        <v>94</v>
      </c>
      <c r="B15" s="407">
        <v>823</v>
      </c>
      <c r="C15" s="407">
        <v>678</v>
      </c>
      <c r="D15" s="407">
        <v>474</v>
      </c>
      <c r="E15" s="407">
        <v>478</v>
      </c>
      <c r="F15" s="407">
        <v>2453</v>
      </c>
    </row>
    <row r="16" spans="1:6" ht="15" customHeight="1" x14ac:dyDescent="0.25">
      <c r="A16" s="69" t="s">
        <v>90</v>
      </c>
      <c r="B16" s="415">
        <v>4.1724290822342782</v>
      </c>
      <c r="C16" s="415">
        <v>3.1387048885216324</v>
      </c>
      <c r="D16" s="415">
        <v>3.725188731834371</v>
      </c>
      <c r="E16" s="415">
        <v>0.49424540007714113</v>
      </c>
      <c r="F16" s="415">
        <v>3.2973984961847247</v>
      </c>
    </row>
    <row r="17" spans="1:6" ht="15" customHeight="1" x14ac:dyDescent="0.25">
      <c r="A17" s="67" t="s">
        <v>551</v>
      </c>
      <c r="B17" s="389">
        <v>6.1863683864922052</v>
      </c>
      <c r="C17" s="389">
        <v>5.0377526063229672</v>
      </c>
      <c r="D17" s="389">
        <v>6.5125426186104143</v>
      </c>
      <c r="E17" s="389">
        <v>3.5482654113834657</v>
      </c>
      <c r="F17" s="389">
        <v>5.5586592140444973</v>
      </c>
    </row>
    <row r="18" spans="1:6" ht="15" customHeight="1" x14ac:dyDescent="0.25">
      <c r="A18" s="69" t="s">
        <v>89</v>
      </c>
      <c r="B18" s="415">
        <v>18.524541329276929</v>
      </c>
      <c r="C18" s="415">
        <v>14.766187709367621</v>
      </c>
      <c r="D18" s="415">
        <v>24.31368948708343</v>
      </c>
      <c r="E18" s="415">
        <v>37.969647872600774</v>
      </c>
      <c r="F18" s="415">
        <v>20.856035575961617</v>
      </c>
    </row>
    <row r="19" spans="1:6" ht="15" customHeight="1" x14ac:dyDescent="0.25">
      <c r="A19" s="67" t="s">
        <v>88</v>
      </c>
      <c r="B19" s="407">
        <v>53090.438630389996</v>
      </c>
      <c r="C19" s="407">
        <v>43833.592822137754</v>
      </c>
      <c r="D19" s="407">
        <v>45455.841477152135</v>
      </c>
      <c r="E19" s="407">
        <v>44201.249187843219</v>
      </c>
      <c r="F19" s="407">
        <v>46887.466670089678</v>
      </c>
    </row>
    <row r="20" spans="1:6" ht="15" customHeight="1" x14ac:dyDescent="0.25">
      <c r="A20" s="66" t="s">
        <v>171</v>
      </c>
      <c r="B20" s="412">
        <v>7.1536136050431258</v>
      </c>
      <c r="C20" s="412">
        <v>5.4488867765562716</v>
      </c>
      <c r="D20" s="412">
        <v>5.5249737568937718</v>
      </c>
      <c r="E20" s="414">
        <v>-9.0746378509878614E-2</v>
      </c>
      <c r="F20" s="412">
        <v>5.3920955917636544</v>
      </c>
    </row>
    <row r="21" spans="1:6" ht="15" customHeight="1" x14ac:dyDescent="0.25">
      <c r="A21" s="67" t="s">
        <v>172</v>
      </c>
      <c r="B21" s="389">
        <v>36.337964561216808</v>
      </c>
      <c r="C21" s="389">
        <v>23.387363636156717</v>
      </c>
      <c r="D21" s="389">
        <v>54.988968588376139</v>
      </c>
      <c r="E21" s="389">
        <v>42.836863184358215</v>
      </c>
      <c r="F21" s="389">
        <v>36.525884873300136</v>
      </c>
    </row>
    <row r="22" spans="1:6" ht="15" customHeight="1" x14ac:dyDescent="0.25">
      <c r="A22" s="70"/>
      <c r="B22" s="559" t="s">
        <v>91</v>
      </c>
      <c r="C22" s="559"/>
      <c r="D22" s="559"/>
      <c r="E22" s="559"/>
      <c r="F22" s="559"/>
    </row>
    <row r="23" spans="1:6" ht="15" customHeight="1" x14ac:dyDescent="0.25">
      <c r="A23" s="64" t="s">
        <v>94</v>
      </c>
      <c r="B23" s="407">
        <v>496</v>
      </c>
      <c r="C23" s="407">
        <v>397</v>
      </c>
      <c r="D23" s="407">
        <v>277</v>
      </c>
      <c r="E23" s="407">
        <v>235</v>
      </c>
      <c r="F23" s="407">
        <v>1405</v>
      </c>
    </row>
    <row r="24" spans="1:6" ht="15" customHeight="1" x14ac:dyDescent="0.25">
      <c r="A24" s="69" t="s">
        <v>90</v>
      </c>
      <c r="B24" s="415">
        <v>4.6502122038577767</v>
      </c>
      <c r="C24" s="415">
        <v>5.6977383521167884</v>
      </c>
      <c r="D24" s="415">
        <v>4.2500183929892623</v>
      </c>
      <c r="E24" s="415">
        <v>1.0225462992215131</v>
      </c>
      <c r="F24" s="415">
        <v>4.5611150051766902</v>
      </c>
    </row>
    <row r="25" spans="1:6" ht="15" customHeight="1" x14ac:dyDescent="0.25">
      <c r="A25" s="67" t="s">
        <v>551</v>
      </c>
      <c r="B25" s="389">
        <v>6.9617277201044434</v>
      </c>
      <c r="C25" s="389">
        <v>7.628945136777145</v>
      </c>
      <c r="D25" s="389">
        <v>7.5555087979049071</v>
      </c>
      <c r="E25" s="389">
        <v>5.0008579820560106</v>
      </c>
      <c r="F25" s="389">
        <v>7.1244401682221454</v>
      </c>
    </row>
    <row r="26" spans="1:6" ht="15" customHeight="1" x14ac:dyDescent="0.25">
      <c r="A26" s="69" t="s">
        <v>89</v>
      </c>
      <c r="B26" s="415">
        <v>16.163246711318568</v>
      </c>
      <c r="C26" s="415">
        <v>9.4234670717709523</v>
      </c>
      <c r="D26" s="415">
        <v>21.346020337389703</v>
      </c>
      <c r="E26" s="415">
        <v>39.247220137365261</v>
      </c>
      <c r="F26" s="415">
        <v>16.164232471903585</v>
      </c>
    </row>
    <row r="27" spans="1:6" ht="15" customHeight="1" x14ac:dyDescent="0.25">
      <c r="A27" s="67" t="s">
        <v>88</v>
      </c>
      <c r="B27" s="407">
        <v>55020.823330501276</v>
      </c>
      <c r="C27" s="407">
        <v>45959.763726791774</v>
      </c>
      <c r="D27" s="407">
        <v>48461.373807911783</v>
      </c>
      <c r="E27" s="407">
        <v>49334.099478318472</v>
      </c>
      <c r="F27" s="407">
        <v>49938.717903478486</v>
      </c>
    </row>
    <row r="28" spans="1:6" ht="15" customHeight="1" x14ac:dyDescent="0.25">
      <c r="A28" s="66" t="s">
        <v>171</v>
      </c>
      <c r="B28" s="412">
        <v>8.907638675282886</v>
      </c>
      <c r="C28" s="412">
        <v>6.364237368914087</v>
      </c>
      <c r="D28" s="412">
        <v>5.5729916002005986</v>
      </c>
      <c r="E28" s="412">
        <v>1.1180015159135848</v>
      </c>
      <c r="F28" s="412">
        <v>6.6558704659469159</v>
      </c>
    </row>
    <row r="29" spans="1:6" ht="15" customHeight="1" x14ac:dyDescent="0.25">
      <c r="A29" s="67" t="s">
        <v>172</v>
      </c>
      <c r="B29" s="389">
        <v>38.521271929551816</v>
      </c>
      <c r="C29" s="389">
        <v>38.938101201032595</v>
      </c>
      <c r="D29" s="389">
        <v>59.812372782970371</v>
      </c>
      <c r="E29" s="389">
        <v>35.406788826858971</v>
      </c>
      <c r="F29" s="389">
        <v>43.169495742277249</v>
      </c>
    </row>
    <row r="30" spans="1:6" ht="6" customHeight="1" thickBot="1" x14ac:dyDescent="0.3">
      <c r="A30" s="57"/>
      <c r="B30" s="57"/>
      <c r="C30" s="57"/>
      <c r="D30" s="57"/>
      <c r="E30" s="57"/>
      <c r="F30" s="57"/>
    </row>
    <row r="31" spans="1:6" ht="85.5" customHeight="1" x14ac:dyDescent="0.25">
      <c r="A31" s="556" t="s">
        <v>173</v>
      </c>
      <c r="B31" s="556"/>
      <c r="C31" s="556"/>
      <c r="D31" s="556"/>
      <c r="E31" s="556"/>
      <c r="F31" s="556"/>
    </row>
    <row r="32" spans="1:6" x14ac:dyDescent="0.25">
      <c r="A32" s="555"/>
      <c r="B32" s="555"/>
      <c r="C32" s="555"/>
      <c r="D32" s="555"/>
      <c r="E32" s="555"/>
      <c r="F32" s="555"/>
    </row>
  </sheetData>
  <mergeCells count="8">
    <mergeCell ref="A31:F31"/>
    <mergeCell ref="A32:F32"/>
    <mergeCell ref="A1:F1"/>
    <mergeCell ref="A2:F2"/>
    <mergeCell ref="A3:F3"/>
    <mergeCell ref="B6:F6"/>
    <mergeCell ref="B14:F14"/>
    <mergeCell ref="B22:F22"/>
  </mergeCells>
  <pageMargins left="0.25" right="0.25"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zoomScaleNormal="100" workbookViewId="0">
      <selection activeCell="D41" sqref="D41"/>
    </sheetView>
  </sheetViews>
  <sheetFormatPr defaultColWidth="43.140625" defaultRowHeight="11.25" x14ac:dyDescent="0.25"/>
  <cols>
    <col min="1" max="1" width="35.7109375" style="46" customWidth="1"/>
    <col min="2" max="4" width="20.7109375" style="46" customWidth="1"/>
    <col min="5" max="6" width="1" style="46" customWidth="1"/>
    <col min="7" max="16" width="15.42578125" style="46" customWidth="1"/>
    <col min="17" max="16384" width="43.140625" style="46"/>
  </cols>
  <sheetData>
    <row r="1" spans="1:4" ht="14.1" customHeight="1" thickBot="1" x14ac:dyDescent="0.3">
      <c r="A1" s="457" t="s">
        <v>483</v>
      </c>
      <c r="B1" s="457"/>
      <c r="C1" s="457"/>
      <c r="D1" s="457"/>
    </row>
    <row r="2" spans="1:4" ht="14.1" customHeight="1" x14ac:dyDescent="0.25">
      <c r="A2" s="454" t="s">
        <v>261</v>
      </c>
      <c r="B2" s="454"/>
      <c r="C2" s="454"/>
      <c r="D2" s="454"/>
    </row>
    <row r="3" spans="1:4" ht="14.1" customHeight="1" x14ac:dyDescent="0.25">
      <c r="A3" s="455" t="s">
        <v>260</v>
      </c>
      <c r="B3" s="455"/>
      <c r="C3" s="455"/>
      <c r="D3" s="455"/>
    </row>
    <row r="4" spans="1:4" ht="18" customHeight="1" x14ac:dyDescent="0.25">
      <c r="A4" s="8" t="s">
        <v>67</v>
      </c>
      <c r="B4" s="55" t="s">
        <v>259</v>
      </c>
      <c r="C4" s="55" t="s">
        <v>258</v>
      </c>
      <c r="D4" s="55" t="s">
        <v>257</v>
      </c>
    </row>
    <row r="5" spans="1:4" ht="3.95" customHeight="1" x14ac:dyDescent="0.25">
      <c r="A5" s="54"/>
      <c r="B5" s="54"/>
      <c r="C5" s="54"/>
      <c r="D5" s="54"/>
    </row>
    <row r="6" spans="1:4" ht="13.5" customHeight="1" x14ac:dyDescent="0.25">
      <c r="A6" s="54"/>
      <c r="B6" s="560" t="s">
        <v>256</v>
      </c>
      <c r="C6" s="560"/>
      <c r="D6" s="560"/>
    </row>
    <row r="7" spans="1:4" ht="14.1" customHeight="1" x14ac:dyDescent="0.25">
      <c r="A7" s="53" t="s">
        <v>64</v>
      </c>
      <c r="B7" s="416">
        <v>1838.13474</v>
      </c>
      <c r="C7" s="417">
        <v>93.2</v>
      </c>
      <c r="D7" s="417">
        <v>68.400000000000006</v>
      </c>
    </row>
    <row r="8" spans="1:4" ht="14.1" customHeight="1" x14ac:dyDescent="0.25">
      <c r="A8" s="46" t="s">
        <v>240</v>
      </c>
      <c r="B8" s="418">
        <v>116.9738</v>
      </c>
      <c r="C8" s="419">
        <v>91.6</v>
      </c>
      <c r="D8" s="419">
        <v>67.3</v>
      </c>
    </row>
    <row r="9" spans="1:4" ht="14.1" customHeight="1" x14ac:dyDescent="0.25">
      <c r="A9" s="53" t="s">
        <v>63</v>
      </c>
      <c r="B9" s="416">
        <v>1940.949032</v>
      </c>
      <c r="C9" s="417">
        <v>91.7</v>
      </c>
      <c r="D9" s="417">
        <v>70.5</v>
      </c>
    </row>
    <row r="10" spans="1:4" ht="14.1" customHeight="1" x14ac:dyDescent="0.25">
      <c r="A10" s="46" t="s">
        <v>62</v>
      </c>
      <c r="B10" s="418">
        <v>747.0900079999999</v>
      </c>
      <c r="C10" s="419">
        <v>75.8</v>
      </c>
      <c r="D10" s="419">
        <v>49.6</v>
      </c>
    </row>
    <row r="11" spans="1:4" s="51" customFormat="1" ht="14.1" customHeight="1" x14ac:dyDescent="0.25">
      <c r="A11" s="53" t="s">
        <v>61</v>
      </c>
      <c r="B11" s="416">
        <v>273.24239599999999</v>
      </c>
      <c r="C11" s="417">
        <v>115.2</v>
      </c>
      <c r="D11" s="417">
        <v>62.9</v>
      </c>
    </row>
    <row r="12" spans="1:4" ht="14.1" customHeight="1" x14ac:dyDescent="0.25">
      <c r="A12" s="46" t="s">
        <v>60</v>
      </c>
      <c r="B12" s="418">
        <v>218.648078</v>
      </c>
      <c r="C12" s="419">
        <v>87</v>
      </c>
      <c r="D12" s="419">
        <v>73.599999999999994</v>
      </c>
    </row>
    <row r="13" spans="1:4" ht="14.1" customHeight="1" x14ac:dyDescent="0.25">
      <c r="A13" s="53" t="s">
        <v>59</v>
      </c>
      <c r="B13" s="416">
        <v>1364.3425380000001</v>
      </c>
      <c r="C13" s="417">
        <v>100.7</v>
      </c>
      <c r="D13" s="417">
        <v>64.599999999999994</v>
      </c>
    </row>
    <row r="14" spans="1:4" ht="14.1" customHeight="1" x14ac:dyDescent="0.25">
      <c r="A14" s="46" t="s">
        <v>58</v>
      </c>
      <c r="B14" s="418">
        <v>507.206998</v>
      </c>
      <c r="C14" s="419">
        <v>89.7</v>
      </c>
      <c r="D14" s="419">
        <v>62.9</v>
      </c>
    </row>
    <row r="15" spans="1:4" ht="14.1" customHeight="1" x14ac:dyDescent="0.25">
      <c r="A15" s="53" t="s">
        <v>57</v>
      </c>
      <c r="B15" s="416">
        <v>1268.145454</v>
      </c>
      <c r="C15" s="417">
        <v>114.7</v>
      </c>
      <c r="D15" s="417">
        <v>69.400000000000006</v>
      </c>
    </row>
    <row r="16" spans="1:4" s="51" customFormat="1" ht="14.1" customHeight="1" x14ac:dyDescent="0.25">
      <c r="A16" s="46" t="s">
        <v>56</v>
      </c>
      <c r="B16" s="418">
        <v>1525.4177239999999</v>
      </c>
      <c r="C16" s="419">
        <v>97.8</v>
      </c>
      <c r="D16" s="419">
        <v>64.7</v>
      </c>
    </row>
    <row r="17" spans="1:4" s="51" customFormat="1" ht="14.1" customHeight="1" x14ac:dyDescent="0.25">
      <c r="A17" s="53" t="s">
        <v>55</v>
      </c>
      <c r="B17" s="416">
        <v>649.8220060000001</v>
      </c>
      <c r="C17" s="417">
        <v>57</v>
      </c>
      <c r="D17" s="417">
        <v>43.1</v>
      </c>
    </row>
    <row r="18" spans="1:4" ht="14.1" customHeight="1" x14ac:dyDescent="0.25">
      <c r="A18" s="46" t="s">
        <v>54</v>
      </c>
      <c r="B18" s="418">
        <v>873.36290599999995</v>
      </c>
      <c r="C18" s="419">
        <v>79.900000000000006</v>
      </c>
      <c r="D18" s="419">
        <v>39.5</v>
      </c>
    </row>
    <row r="19" spans="1:4" ht="14.1" customHeight="1" x14ac:dyDescent="0.25">
      <c r="A19" s="53" t="s">
        <v>53</v>
      </c>
      <c r="B19" s="416">
        <v>1871.5999079999999</v>
      </c>
      <c r="C19" s="417">
        <v>82.6</v>
      </c>
      <c r="D19" s="417">
        <v>59.7</v>
      </c>
    </row>
    <row r="20" spans="1:4" ht="14.1" customHeight="1" x14ac:dyDescent="0.25">
      <c r="A20" s="51" t="s">
        <v>52</v>
      </c>
      <c r="B20" s="420">
        <v>13194.935588</v>
      </c>
      <c r="C20" s="421">
        <v>91.4</v>
      </c>
      <c r="D20" s="421">
        <v>62.3</v>
      </c>
    </row>
    <row r="21" spans="1:4" s="51" customFormat="1" ht="14.1" customHeight="1" x14ac:dyDescent="0.25">
      <c r="A21" s="53" t="s">
        <v>51</v>
      </c>
      <c r="B21" s="416">
        <v>414.01292999999998</v>
      </c>
      <c r="C21" s="417">
        <v>76</v>
      </c>
      <c r="D21" s="417">
        <v>46</v>
      </c>
    </row>
    <row r="22" spans="1:4" s="51" customFormat="1" ht="14.1" customHeight="1" x14ac:dyDescent="0.25">
      <c r="A22" s="46" t="s">
        <v>50</v>
      </c>
      <c r="B22" s="418">
        <v>129.03026399999999</v>
      </c>
      <c r="C22" s="419">
        <v>95.4</v>
      </c>
      <c r="D22" s="419">
        <v>62.2</v>
      </c>
    </row>
    <row r="23" spans="1:4" s="51" customFormat="1" ht="14.1" customHeight="1" x14ac:dyDescent="0.25">
      <c r="A23" s="53" t="s">
        <v>49</v>
      </c>
      <c r="B23" s="416">
        <v>4950.7221900000004</v>
      </c>
      <c r="C23" s="417">
        <v>66.599999999999994</v>
      </c>
      <c r="D23" s="417">
        <v>46.2</v>
      </c>
    </row>
    <row r="24" spans="1:4" ht="14.1" customHeight="1" x14ac:dyDescent="0.25">
      <c r="A24" s="46" t="s">
        <v>48</v>
      </c>
      <c r="B24" s="418">
        <v>4450.5993749999998</v>
      </c>
      <c r="C24" s="419">
        <v>115.1</v>
      </c>
      <c r="D24" s="419">
        <v>67.900000000000006</v>
      </c>
    </row>
    <row r="25" spans="1:4" ht="14.1" customHeight="1" x14ac:dyDescent="0.25">
      <c r="A25" s="53" t="s">
        <v>47</v>
      </c>
      <c r="B25" s="416">
        <v>840.31171999999992</v>
      </c>
      <c r="C25" s="417">
        <v>81.8</v>
      </c>
      <c r="D25" s="417">
        <v>52</v>
      </c>
    </row>
    <row r="26" spans="1:4" ht="14.1" customHeight="1" x14ac:dyDescent="0.25">
      <c r="A26" s="46" t="s">
        <v>46</v>
      </c>
      <c r="B26" s="418">
        <v>2260.5316790000002</v>
      </c>
      <c r="C26" s="419">
        <v>69.8</v>
      </c>
      <c r="D26" s="419">
        <v>45.2</v>
      </c>
    </row>
    <row r="27" spans="1:4" ht="14.1" customHeight="1" x14ac:dyDescent="0.25">
      <c r="A27" s="53" t="s">
        <v>45</v>
      </c>
      <c r="B27" s="416">
        <v>5093.1352189999998</v>
      </c>
      <c r="C27" s="417">
        <v>68</v>
      </c>
      <c r="D27" s="417">
        <v>41.4</v>
      </c>
    </row>
    <row r="28" spans="1:4" ht="14.1" customHeight="1" x14ac:dyDescent="0.25">
      <c r="A28" s="46" t="s">
        <v>44</v>
      </c>
      <c r="B28" s="418">
        <v>1375.779082</v>
      </c>
      <c r="C28" s="419">
        <v>76.7</v>
      </c>
      <c r="D28" s="419">
        <v>52.5</v>
      </c>
    </row>
    <row r="29" spans="1:4" ht="14.1" customHeight="1" x14ac:dyDescent="0.25">
      <c r="A29" s="176" t="s">
        <v>0</v>
      </c>
      <c r="B29" s="422">
        <v>19514.122458999998</v>
      </c>
      <c r="C29" s="423">
        <v>80.2</v>
      </c>
      <c r="D29" s="423">
        <v>50.6</v>
      </c>
    </row>
    <row r="30" spans="1:4" ht="14.1" customHeight="1" x14ac:dyDescent="0.25">
      <c r="A30" s="51" t="s">
        <v>254</v>
      </c>
      <c r="B30" s="420">
        <v>32709.058046999999</v>
      </c>
      <c r="C30" s="421">
        <v>84.7</v>
      </c>
      <c r="D30" s="421">
        <v>55.3</v>
      </c>
    </row>
    <row r="31" spans="1:4" s="51" customFormat="1" ht="14.1" customHeight="1" x14ac:dyDescent="0.25">
      <c r="A31" s="46"/>
      <c r="B31" s="561" t="s">
        <v>255</v>
      </c>
      <c r="C31" s="561"/>
      <c r="D31" s="561"/>
    </row>
    <row r="32" spans="1:4" s="51" customFormat="1" ht="14.1" customHeight="1" x14ac:dyDescent="0.25">
      <c r="A32" s="50" t="s">
        <v>52</v>
      </c>
      <c r="B32" s="422">
        <v>2765.0716609999999</v>
      </c>
      <c r="C32" s="423">
        <v>80.8</v>
      </c>
      <c r="D32" s="423">
        <v>56.2</v>
      </c>
    </row>
    <row r="33" spans="1:4" s="51" customFormat="1" ht="14.1" customHeight="1" x14ac:dyDescent="0.25">
      <c r="A33" s="52" t="s">
        <v>0</v>
      </c>
      <c r="B33" s="420">
        <v>14116.248146000002</v>
      </c>
      <c r="C33" s="421">
        <v>89.6</v>
      </c>
      <c r="D33" s="421">
        <v>53.1</v>
      </c>
    </row>
    <row r="34" spans="1:4" s="51" customFormat="1" ht="14.1" customHeight="1" x14ac:dyDescent="0.25">
      <c r="A34" s="50" t="s">
        <v>254</v>
      </c>
      <c r="B34" s="422">
        <v>16881.319807</v>
      </c>
      <c r="C34" s="423">
        <v>88.2</v>
      </c>
      <c r="D34" s="423">
        <v>53.6</v>
      </c>
    </row>
    <row r="35" spans="1:4" s="51" customFormat="1" ht="14.1" customHeight="1" x14ac:dyDescent="0.25">
      <c r="A35" s="52"/>
      <c r="B35" s="562" t="s">
        <v>1</v>
      </c>
      <c r="C35" s="562"/>
      <c r="D35" s="562"/>
    </row>
    <row r="36" spans="1:4" s="51" customFormat="1" ht="14.1" customHeight="1" x14ac:dyDescent="0.25">
      <c r="A36" s="50" t="s">
        <v>52</v>
      </c>
      <c r="B36" s="422">
        <v>15960.007249</v>
      </c>
      <c r="C36" s="423">
        <v>89.6</v>
      </c>
      <c r="D36" s="423">
        <v>61.2</v>
      </c>
    </row>
    <row r="37" spans="1:4" s="51" customFormat="1" ht="14.1" customHeight="1" x14ac:dyDescent="0.25">
      <c r="A37" s="52" t="s">
        <v>0</v>
      </c>
      <c r="B37" s="420">
        <v>33630.370605000004</v>
      </c>
      <c r="C37" s="421">
        <v>84.1</v>
      </c>
      <c r="D37" s="421">
        <v>51.6</v>
      </c>
    </row>
    <row r="38" spans="1:4" s="51" customFormat="1" ht="14.1" customHeight="1" x14ac:dyDescent="0.25">
      <c r="A38" s="50" t="s">
        <v>254</v>
      </c>
      <c r="B38" s="422">
        <v>49590.377854000006</v>
      </c>
      <c r="C38" s="423">
        <v>85.9</v>
      </c>
      <c r="D38" s="423">
        <v>54.7</v>
      </c>
    </row>
    <row r="39" spans="1:4" ht="6" customHeight="1" thickBot="1" x14ac:dyDescent="0.3">
      <c r="A39" s="49"/>
      <c r="B39" s="49"/>
      <c r="C39" s="49"/>
      <c r="D39" s="49"/>
    </row>
    <row r="40" spans="1:4" ht="53.25" customHeight="1" x14ac:dyDescent="0.25">
      <c r="A40" s="456" t="s">
        <v>599</v>
      </c>
      <c r="B40" s="456"/>
      <c r="C40" s="456"/>
      <c r="D40" s="456"/>
    </row>
    <row r="41" spans="1:4" ht="14.1" customHeight="1" x14ac:dyDescent="0.25">
      <c r="C41" s="48"/>
      <c r="D41" s="48"/>
    </row>
    <row r="42" spans="1:4" ht="14.1" customHeight="1" x14ac:dyDescent="0.25">
      <c r="B42" s="48"/>
      <c r="C42" s="48"/>
    </row>
    <row r="43" spans="1:4" ht="14.1" customHeight="1" x14ac:dyDescent="0.25">
      <c r="B43" s="48"/>
      <c r="C43" s="48"/>
    </row>
    <row r="44" spans="1:4" ht="14.1" customHeight="1" x14ac:dyDescent="0.25">
      <c r="A44" s="175"/>
      <c r="B44" s="48"/>
      <c r="C44" s="48"/>
    </row>
    <row r="45" spans="1:4" ht="14.1" customHeight="1" x14ac:dyDescent="0.25">
      <c r="B45" s="48"/>
      <c r="C45" s="48"/>
    </row>
    <row r="46" spans="1:4" ht="14.1" customHeight="1" x14ac:dyDescent="0.25">
      <c r="B46" s="48"/>
      <c r="C46" s="48"/>
    </row>
    <row r="47" spans="1:4" ht="14.1" customHeight="1" x14ac:dyDescent="0.25">
      <c r="B47" s="47"/>
      <c r="C47" s="47"/>
    </row>
    <row r="48" spans="1:4" ht="14.1" customHeight="1" x14ac:dyDescent="0.25">
      <c r="B48" s="48"/>
      <c r="C48" s="48"/>
    </row>
    <row r="49" spans="2:3" ht="14.1" customHeight="1" x14ac:dyDescent="0.25">
      <c r="B49" s="48"/>
      <c r="C49" s="48"/>
    </row>
    <row r="50" spans="2:3" ht="14.1" customHeight="1" x14ac:dyDescent="0.25">
      <c r="B50" s="48"/>
      <c r="C50" s="48"/>
    </row>
    <row r="51" spans="2:3" ht="14.1" customHeight="1" x14ac:dyDescent="0.25">
      <c r="B51" s="48"/>
      <c r="C51" s="48"/>
    </row>
    <row r="52" spans="2:3" ht="14.1" customHeight="1" x14ac:dyDescent="0.25">
      <c r="B52" s="47"/>
      <c r="C52" s="47"/>
    </row>
    <row r="53" spans="2:3" ht="14.1" customHeight="1" x14ac:dyDescent="0.25">
      <c r="B53" s="47"/>
      <c r="C53" s="47"/>
    </row>
    <row r="54" spans="2:3" ht="14.1" customHeight="1" x14ac:dyDescent="0.25">
      <c r="B54" s="48"/>
      <c r="C54" s="48"/>
    </row>
    <row r="55" spans="2:3" ht="14.1" customHeight="1" x14ac:dyDescent="0.25">
      <c r="B55" s="48"/>
      <c r="C55" s="48"/>
    </row>
    <row r="56" spans="2:3" ht="14.1" customHeight="1" x14ac:dyDescent="0.25">
      <c r="B56" s="48"/>
      <c r="C56" s="48"/>
    </row>
    <row r="57" spans="2:3" ht="14.1" customHeight="1" x14ac:dyDescent="0.25">
      <c r="B57" s="48"/>
      <c r="C57" s="48"/>
    </row>
    <row r="58" spans="2:3" ht="14.1" customHeight="1" x14ac:dyDescent="0.25">
      <c r="B58" s="48"/>
      <c r="C58" s="48"/>
    </row>
    <row r="59" spans="2:3" ht="14.1" customHeight="1" x14ac:dyDescent="0.25">
      <c r="B59" s="48"/>
      <c r="C59" s="48"/>
    </row>
    <row r="60" spans="2:3" ht="14.1" customHeight="1" x14ac:dyDescent="0.25">
      <c r="B60" s="48"/>
      <c r="C60" s="48"/>
    </row>
    <row r="61" spans="2:3" ht="14.1" customHeight="1" x14ac:dyDescent="0.25">
      <c r="B61" s="48"/>
      <c r="C61" s="48"/>
    </row>
    <row r="62" spans="2:3" ht="14.1" customHeight="1" x14ac:dyDescent="0.25">
      <c r="B62" s="47"/>
      <c r="C62" s="47"/>
    </row>
    <row r="63" spans="2:3" ht="14.1" customHeight="1" x14ac:dyDescent="0.25">
      <c r="B63" s="47"/>
      <c r="C63" s="47"/>
    </row>
  </sheetData>
  <mergeCells count="7">
    <mergeCell ref="A40:D40"/>
    <mergeCell ref="A1:D1"/>
    <mergeCell ref="A2:D2"/>
    <mergeCell ref="A3:D3"/>
    <mergeCell ref="B6:D6"/>
    <mergeCell ref="B31:D31"/>
    <mergeCell ref="B35:D35"/>
  </mergeCells>
  <pageMargins left="0.25" right="0.25"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election activeCell="D41" sqref="D41"/>
    </sheetView>
  </sheetViews>
  <sheetFormatPr defaultColWidth="43.140625" defaultRowHeight="11.25" x14ac:dyDescent="0.25"/>
  <cols>
    <col min="1" max="1" width="53.42578125" style="46" customWidth="1"/>
    <col min="2" max="3" width="15.140625" style="46" customWidth="1"/>
    <col min="4" max="4" width="14" style="46" customWidth="1"/>
    <col min="5" max="6" width="1" style="46" customWidth="1"/>
    <col min="7" max="16" width="17.42578125" style="46" customWidth="1"/>
    <col min="17" max="16384" width="43.140625" style="46"/>
  </cols>
  <sheetData>
    <row r="1" spans="1:13" ht="14.1" customHeight="1" thickBot="1" x14ac:dyDescent="0.3">
      <c r="A1" s="457" t="s">
        <v>484</v>
      </c>
      <c r="B1" s="457"/>
      <c r="C1" s="457"/>
      <c r="D1" s="457"/>
    </row>
    <row r="2" spans="1:13" ht="14.1" customHeight="1" x14ac:dyDescent="0.25">
      <c r="A2" s="454" t="s">
        <v>290</v>
      </c>
      <c r="B2" s="454"/>
      <c r="C2" s="454"/>
      <c r="D2" s="454"/>
    </row>
    <row r="3" spans="1:13" ht="14.1" customHeight="1" x14ac:dyDescent="0.25">
      <c r="A3" s="455" t="s">
        <v>260</v>
      </c>
      <c r="B3" s="455"/>
      <c r="C3" s="455"/>
      <c r="D3" s="455"/>
    </row>
    <row r="4" spans="1:13" ht="22.5" x14ac:dyDescent="0.25">
      <c r="A4" s="55" t="s">
        <v>2</v>
      </c>
      <c r="B4" s="55" t="s">
        <v>289</v>
      </c>
      <c r="C4" s="55" t="s">
        <v>258</v>
      </c>
      <c r="D4" s="55" t="s">
        <v>257</v>
      </c>
    </row>
    <row r="5" spans="1:13" ht="3.95" customHeight="1" x14ac:dyDescent="0.25">
      <c r="A5" s="54"/>
      <c r="B5" s="54"/>
      <c r="C5" s="54"/>
      <c r="D5" s="54"/>
    </row>
    <row r="6" spans="1:13" ht="14.1" customHeight="1" x14ac:dyDescent="0.25">
      <c r="A6" s="53" t="s">
        <v>288</v>
      </c>
      <c r="B6" s="183">
        <v>233</v>
      </c>
      <c r="C6" s="182">
        <v>17.217402909871243</v>
      </c>
      <c r="D6" s="182">
        <v>6.2301328712446358</v>
      </c>
      <c r="K6" s="449"/>
      <c r="L6" s="449"/>
      <c r="M6" s="449"/>
    </row>
    <row r="7" spans="1:13" ht="14.1" customHeight="1" x14ac:dyDescent="0.25">
      <c r="A7" s="46" t="s">
        <v>287</v>
      </c>
      <c r="B7" s="180">
        <v>171</v>
      </c>
      <c r="C7" s="179">
        <v>14.899174549707602</v>
      </c>
      <c r="D7" s="179">
        <v>5.7314497134502931</v>
      </c>
      <c r="K7" s="449"/>
      <c r="L7" s="449"/>
      <c r="M7" s="449"/>
    </row>
    <row r="8" spans="1:13" ht="14.1" customHeight="1" x14ac:dyDescent="0.25">
      <c r="A8" s="53" t="s">
        <v>286</v>
      </c>
      <c r="B8" s="183">
        <v>335</v>
      </c>
      <c r="C8" s="182">
        <v>9.8625320208955198</v>
      </c>
      <c r="D8" s="182">
        <v>5.866372029850746</v>
      </c>
      <c r="K8" s="449"/>
      <c r="L8" s="449"/>
      <c r="M8" s="449"/>
    </row>
    <row r="9" spans="1:13" ht="14.1" customHeight="1" x14ac:dyDescent="0.25">
      <c r="A9" s="46" t="s">
        <v>285</v>
      </c>
      <c r="B9" s="180">
        <v>110</v>
      </c>
      <c r="C9" s="179">
        <v>31.670118299999999</v>
      </c>
      <c r="D9" s="179">
        <v>18.263182645454549</v>
      </c>
      <c r="K9" s="449"/>
      <c r="L9" s="449"/>
      <c r="M9" s="449"/>
    </row>
    <row r="10" spans="1:13" ht="14.1" customHeight="1" x14ac:dyDescent="0.25">
      <c r="A10" s="53" t="s">
        <v>284</v>
      </c>
      <c r="B10" s="183">
        <v>110</v>
      </c>
      <c r="C10" s="182">
        <v>79.98934175454545</v>
      </c>
      <c r="D10" s="182">
        <v>58.528484645454547</v>
      </c>
      <c r="K10" s="449"/>
      <c r="L10" s="449"/>
      <c r="M10" s="449"/>
    </row>
    <row r="11" spans="1:13" ht="14.1" customHeight="1" x14ac:dyDescent="0.25">
      <c r="A11" s="46" t="s">
        <v>283</v>
      </c>
      <c r="B11" s="180">
        <v>335</v>
      </c>
      <c r="C11" s="179">
        <v>22.652276740298507</v>
      </c>
      <c r="D11" s="179">
        <v>6.1947029761194026</v>
      </c>
      <c r="K11" s="449"/>
      <c r="L11" s="449"/>
      <c r="M11" s="449"/>
    </row>
    <row r="12" spans="1:13" ht="14.1" customHeight="1" x14ac:dyDescent="0.25">
      <c r="A12" s="53" t="s">
        <v>282</v>
      </c>
      <c r="B12" s="183">
        <v>110</v>
      </c>
      <c r="C12" s="182">
        <v>88.486264354545455</v>
      </c>
      <c r="D12" s="182">
        <v>66.444964809090905</v>
      </c>
      <c r="K12" s="449"/>
      <c r="L12" s="449"/>
      <c r="M12" s="449"/>
    </row>
    <row r="13" spans="1:13" ht="14.1" customHeight="1" x14ac:dyDescent="0.25">
      <c r="A13" s="46" t="s">
        <v>281</v>
      </c>
      <c r="B13" s="180">
        <v>311</v>
      </c>
      <c r="C13" s="179">
        <v>43.760542157556266</v>
      </c>
      <c r="D13" s="179">
        <v>15.696083096463024</v>
      </c>
      <c r="K13" s="449"/>
      <c r="L13" s="449"/>
      <c r="M13" s="449"/>
    </row>
    <row r="14" spans="1:13" ht="14.1" customHeight="1" x14ac:dyDescent="0.25">
      <c r="A14" s="53" t="s">
        <v>280</v>
      </c>
      <c r="B14" s="183">
        <v>335</v>
      </c>
      <c r="C14" s="182">
        <v>14.108277982089554</v>
      </c>
      <c r="D14" s="182">
        <v>3.5648134358208954</v>
      </c>
      <c r="K14" s="449"/>
      <c r="L14" s="449"/>
      <c r="M14" s="449"/>
    </row>
    <row r="15" spans="1:13" ht="14.1" customHeight="1" x14ac:dyDescent="0.25">
      <c r="A15" s="46" t="s">
        <v>279</v>
      </c>
      <c r="B15" s="180">
        <v>136</v>
      </c>
      <c r="C15" s="179">
        <v>33.72287269117647</v>
      </c>
      <c r="D15" s="179">
        <v>18.291643955882353</v>
      </c>
      <c r="K15" s="449"/>
      <c r="L15" s="449"/>
      <c r="M15" s="449"/>
    </row>
    <row r="16" spans="1:13" ht="14.1" customHeight="1" x14ac:dyDescent="0.25">
      <c r="A16" s="53" t="s">
        <v>278</v>
      </c>
      <c r="B16" s="183">
        <v>110</v>
      </c>
      <c r="C16" s="182">
        <v>81.961209218181807</v>
      </c>
      <c r="D16" s="182">
        <v>51.421701136363652</v>
      </c>
      <c r="K16" s="449"/>
      <c r="L16" s="449"/>
      <c r="M16" s="449"/>
    </row>
    <row r="17" spans="1:13" ht="14.1" customHeight="1" x14ac:dyDescent="0.25">
      <c r="A17" s="46" t="s">
        <v>277</v>
      </c>
      <c r="B17" s="180">
        <v>763.4</v>
      </c>
      <c r="C17" s="179">
        <v>33.577719262509845</v>
      </c>
      <c r="D17" s="179">
        <v>12.707507715483368</v>
      </c>
      <c r="K17" s="449"/>
      <c r="L17" s="449"/>
      <c r="M17" s="449"/>
    </row>
    <row r="18" spans="1:13" ht="14.1" customHeight="1" x14ac:dyDescent="0.25">
      <c r="A18" s="53" t="s">
        <v>276</v>
      </c>
      <c r="B18" s="183">
        <v>576.19999999999993</v>
      </c>
      <c r="C18" s="182">
        <v>39.629944068031961</v>
      </c>
      <c r="D18" s="182">
        <v>25.736416381464771</v>
      </c>
      <c r="K18" s="449"/>
      <c r="L18" s="449"/>
      <c r="M18" s="449"/>
    </row>
    <row r="19" spans="1:13" ht="14.1" customHeight="1" x14ac:dyDescent="0.25">
      <c r="A19" s="46" t="s">
        <v>275</v>
      </c>
      <c r="B19" s="180">
        <v>1208.7</v>
      </c>
      <c r="C19" s="179">
        <v>24.941735697029866</v>
      </c>
      <c r="D19" s="179">
        <v>2.7765024356746912</v>
      </c>
      <c r="K19" s="449"/>
      <c r="L19" s="449"/>
      <c r="M19" s="449"/>
    </row>
    <row r="20" spans="1:13" ht="14.1" customHeight="1" x14ac:dyDescent="0.25">
      <c r="A20" s="53" t="s">
        <v>274</v>
      </c>
      <c r="B20" s="183">
        <v>2790.2</v>
      </c>
      <c r="C20" s="182">
        <v>26.756927788330586</v>
      </c>
      <c r="D20" s="182">
        <v>5.9202511909540494</v>
      </c>
      <c r="K20" s="449"/>
      <c r="L20" s="449"/>
      <c r="M20" s="449"/>
    </row>
    <row r="21" spans="1:13" ht="14.1" customHeight="1" x14ac:dyDescent="0.25">
      <c r="A21" s="46" t="s">
        <v>273</v>
      </c>
      <c r="B21" s="180">
        <v>113.68764975000001</v>
      </c>
      <c r="C21" s="179">
        <v>54.596080529846645</v>
      </c>
      <c r="D21" s="179">
        <v>35.681594394117553</v>
      </c>
      <c r="K21" s="449"/>
      <c r="L21" s="449"/>
      <c r="M21" s="449"/>
    </row>
    <row r="22" spans="1:13" ht="14.1" customHeight="1" x14ac:dyDescent="0.25">
      <c r="A22" s="53" t="s">
        <v>272</v>
      </c>
      <c r="B22" s="183">
        <v>351.3</v>
      </c>
      <c r="C22" s="182">
        <v>9.3540300654711075</v>
      </c>
      <c r="D22" s="182">
        <v>1.4909668943922574</v>
      </c>
      <c r="K22" s="449"/>
      <c r="L22" s="449"/>
      <c r="M22" s="449"/>
    </row>
    <row r="23" spans="1:13" ht="14.1" customHeight="1" x14ac:dyDescent="0.25">
      <c r="A23" s="46" t="s">
        <v>271</v>
      </c>
      <c r="B23" s="180">
        <v>432</v>
      </c>
      <c r="C23" s="179">
        <v>18.651115761574083</v>
      </c>
      <c r="D23" s="179">
        <v>9.0985671851851855</v>
      </c>
      <c r="K23" s="449"/>
      <c r="L23" s="449"/>
      <c r="M23" s="449"/>
    </row>
    <row r="24" spans="1:13" ht="14.1" customHeight="1" x14ac:dyDescent="0.25">
      <c r="A24" s="53" t="s">
        <v>270</v>
      </c>
      <c r="B24" s="183">
        <v>2081.5</v>
      </c>
      <c r="C24" s="182">
        <v>24.463555796300746</v>
      </c>
      <c r="D24" s="182">
        <v>4.1485949579630068</v>
      </c>
      <c r="K24" s="449"/>
      <c r="L24" s="449"/>
      <c r="M24" s="449"/>
    </row>
    <row r="25" spans="1:13" ht="14.1" customHeight="1" x14ac:dyDescent="0.25">
      <c r="A25" s="46" t="s">
        <v>269</v>
      </c>
      <c r="B25" s="180">
        <v>1519.6</v>
      </c>
      <c r="C25" s="179">
        <v>18.115247836930763</v>
      </c>
      <c r="D25" s="179">
        <v>10.567591170044743</v>
      </c>
      <c r="K25" s="449"/>
      <c r="L25" s="449"/>
      <c r="M25" s="449"/>
    </row>
    <row r="26" spans="1:13" ht="14.1" customHeight="1" x14ac:dyDescent="0.25">
      <c r="A26" s="53" t="s">
        <v>268</v>
      </c>
      <c r="B26" s="183">
        <v>2190.4</v>
      </c>
      <c r="C26" s="182">
        <v>21.556808294375454</v>
      </c>
      <c r="D26" s="182">
        <v>14.034517436541266</v>
      </c>
      <c r="K26" s="449"/>
      <c r="L26" s="449"/>
      <c r="M26" s="449"/>
    </row>
    <row r="27" spans="1:13" ht="14.1" customHeight="1" x14ac:dyDescent="0.25">
      <c r="A27" s="51" t="s">
        <v>267</v>
      </c>
      <c r="B27" s="185">
        <v>14322.987649750001</v>
      </c>
      <c r="C27" s="184">
        <v>25.685601417831382</v>
      </c>
      <c r="D27" s="184">
        <v>10.109534981238873</v>
      </c>
      <c r="K27" s="449"/>
      <c r="L27" s="449"/>
      <c r="M27" s="449"/>
    </row>
    <row r="28" spans="1:13" ht="14.1" customHeight="1" x14ac:dyDescent="0.25">
      <c r="A28" s="53" t="s">
        <v>266</v>
      </c>
      <c r="B28" s="183">
        <v>26085.1798924</v>
      </c>
      <c r="C28" s="182">
        <v>16.204505928140232</v>
      </c>
      <c r="D28" s="182">
        <v>5.0788047237734011</v>
      </c>
      <c r="K28" s="449"/>
      <c r="L28" s="449"/>
      <c r="M28" s="449"/>
    </row>
    <row r="29" spans="1:13" s="51" customFormat="1" ht="14.1" customHeight="1" x14ac:dyDescent="0.25">
      <c r="A29" s="181" t="s">
        <v>265</v>
      </c>
      <c r="B29" s="180">
        <v>800.66099311000005</v>
      </c>
      <c r="C29" s="179">
        <v>71.334915671548345</v>
      </c>
      <c r="D29" s="179">
        <v>21.270648704701202</v>
      </c>
      <c r="G29" s="46"/>
      <c r="H29" s="46"/>
      <c r="K29" s="449"/>
      <c r="L29" s="449"/>
      <c r="M29" s="449"/>
    </row>
    <row r="30" spans="1:13" s="51" customFormat="1" ht="14.1" customHeight="1" x14ac:dyDescent="0.25">
      <c r="A30" s="53" t="s">
        <v>555</v>
      </c>
      <c r="B30" s="183">
        <v>500</v>
      </c>
      <c r="C30" s="182">
        <v>79.190440729999821</v>
      </c>
      <c r="D30" s="182">
        <v>54.041520859999878</v>
      </c>
      <c r="G30" s="46"/>
      <c r="H30" s="46"/>
      <c r="K30" s="449"/>
      <c r="L30" s="449"/>
      <c r="M30" s="449"/>
    </row>
    <row r="31" spans="1:13" s="51" customFormat="1" ht="14.1" customHeight="1" x14ac:dyDescent="0.25">
      <c r="A31" s="181" t="s">
        <v>264</v>
      </c>
      <c r="B31" s="180">
        <v>5853.7139657399994</v>
      </c>
      <c r="C31" s="179">
        <v>39.146213828374478</v>
      </c>
      <c r="D31" s="179">
        <v>15.220903972669014</v>
      </c>
      <c r="G31" s="46"/>
      <c r="H31" s="46"/>
      <c r="K31" s="449"/>
      <c r="L31" s="449"/>
      <c r="M31" s="449"/>
    </row>
    <row r="32" spans="1:13" ht="14.1" customHeight="1" x14ac:dyDescent="0.25">
      <c r="A32" s="176" t="s">
        <v>263</v>
      </c>
      <c r="B32" s="178">
        <v>47562.542500999996</v>
      </c>
      <c r="C32" s="177">
        <v>23.473367670505137</v>
      </c>
      <c r="D32" s="177">
        <v>8.6292787403526781</v>
      </c>
      <c r="K32" s="449"/>
      <c r="L32" s="449"/>
      <c r="M32" s="449"/>
    </row>
    <row r="33" spans="1:4" ht="6" customHeight="1" thickBot="1" x14ac:dyDescent="0.3">
      <c r="A33" s="49"/>
      <c r="B33" s="49"/>
      <c r="C33" s="49"/>
      <c r="D33" s="49"/>
    </row>
    <row r="34" spans="1:4" ht="64.5" customHeight="1" x14ac:dyDescent="0.25">
      <c r="A34" s="456" t="s">
        <v>601</v>
      </c>
      <c r="B34" s="456"/>
      <c r="C34" s="456"/>
      <c r="D34" s="456"/>
    </row>
    <row r="36" spans="1:4" ht="14.1" customHeight="1" x14ac:dyDescent="0.25">
      <c r="B36" s="48"/>
      <c r="C36" s="48"/>
    </row>
    <row r="37" spans="1:4" ht="14.1" customHeight="1" x14ac:dyDescent="0.25">
      <c r="B37" s="48"/>
      <c r="C37" s="48"/>
    </row>
    <row r="38" spans="1:4" ht="14.1" customHeight="1" x14ac:dyDescent="0.25">
      <c r="B38" s="48"/>
      <c r="C38" s="48"/>
    </row>
    <row r="39" spans="1:4" ht="14.1" customHeight="1" x14ac:dyDescent="0.25">
      <c r="B39" s="48"/>
      <c r="C39" s="48"/>
    </row>
    <row r="40" spans="1:4" ht="14.1" customHeight="1" x14ac:dyDescent="0.25">
      <c r="B40" s="48"/>
      <c r="C40" s="48"/>
    </row>
    <row r="41" spans="1:4" ht="14.1" customHeight="1" x14ac:dyDescent="0.25">
      <c r="B41" s="47"/>
      <c r="C41" s="47"/>
    </row>
    <row r="42" spans="1:4" ht="14.1" customHeight="1" x14ac:dyDescent="0.25">
      <c r="B42" s="48"/>
      <c r="C42" s="48"/>
    </row>
    <row r="43" spans="1:4" ht="14.1" customHeight="1" x14ac:dyDescent="0.25">
      <c r="B43" s="48"/>
      <c r="C43" s="48"/>
    </row>
    <row r="44" spans="1:4" ht="14.1" customHeight="1" x14ac:dyDescent="0.25">
      <c r="B44" s="48"/>
      <c r="C44" s="48"/>
    </row>
    <row r="45" spans="1:4" ht="14.1" customHeight="1" x14ac:dyDescent="0.25">
      <c r="B45" s="48"/>
      <c r="C45" s="48"/>
    </row>
    <row r="46" spans="1:4" ht="14.1" customHeight="1" x14ac:dyDescent="0.25">
      <c r="B46" s="47"/>
      <c r="C46" s="47"/>
    </row>
    <row r="47" spans="1:4" ht="14.1" customHeight="1" x14ac:dyDescent="0.25">
      <c r="B47" s="47"/>
      <c r="C47" s="47"/>
    </row>
    <row r="48" spans="1:4" ht="14.1" customHeight="1" x14ac:dyDescent="0.25">
      <c r="B48" s="48"/>
      <c r="C48" s="48"/>
    </row>
    <row r="49" spans="2:3" ht="14.1" customHeight="1" x14ac:dyDescent="0.25">
      <c r="B49" s="48"/>
      <c r="C49" s="48"/>
    </row>
    <row r="50" spans="2:3" ht="14.1" customHeight="1" x14ac:dyDescent="0.25">
      <c r="B50" s="48"/>
      <c r="C50" s="48"/>
    </row>
    <row r="51" spans="2:3" ht="14.1" customHeight="1" x14ac:dyDescent="0.25">
      <c r="B51" s="48"/>
      <c r="C51" s="48"/>
    </row>
    <row r="52" spans="2:3" ht="14.1" customHeight="1" x14ac:dyDescent="0.25">
      <c r="B52" s="48"/>
      <c r="C52" s="48"/>
    </row>
    <row r="53" spans="2:3" ht="14.1" customHeight="1" x14ac:dyDescent="0.25">
      <c r="B53" s="48"/>
      <c r="C53" s="48"/>
    </row>
    <row r="54" spans="2:3" ht="14.1" customHeight="1" x14ac:dyDescent="0.25">
      <c r="B54" s="48"/>
      <c r="C54" s="48"/>
    </row>
    <row r="55" spans="2:3" ht="14.1" customHeight="1" x14ac:dyDescent="0.25">
      <c r="B55" s="48"/>
      <c r="C55" s="48"/>
    </row>
    <row r="56" spans="2:3" ht="14.1" customHeight="1" x14ac:dyDescent="0.25">
      <c r="B56" s="47"/>
      <c r="C56" s="47"/>
    </row>
    <row r="57" spans="2:3" ht="14.1" customHeight="1" x14ac:dyDescent="0.25">
      <c r="B57" s="47"/>
      <c r="C57" s="47"/>
    </row>
  </sheetData>
  <mergeCells count="4">
    <mergeCell ref="A1:D1"/>
    <mergeCell ref="A2:D2"/>
    <mergeCell ref="A3:D3"/>
    <mergeCell ref="A34:D34"/>
  </mergeCells>
  <pageMargins left="0.25" right="0.25"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zoomScaleNormal="100" workbookViewId="0">
      <selection activeCell="K17" sqref="K17"/>
    </sheetView>
  </sheetViews>
  <sheetFormatPr defaultColWidth="43.140625" defaultRowHeight="11.25" x14ac:dyDescent="0.25"/>
  <cols>
    <col min="1" max="1" width="39.85546875" style="46" customWidth="1"/>
    <col min="2" max="4" width="9.85546875" style="46" customWidth="1"/>
    <col min="5" max="7" width="9.42578125" style="46" customWidth="1"/>
    <col min="8" max="9" width="1" style="46" customWidth="1"/>
    <col min="10" max="15" width="15.7109375" style="46" customWidth="1"/>
    <col min="16" max="16384" width="43.140625" style="46"/>
  </cols>
  <sheetData>
    <row r="1" spans="1:7" ht="14.1" customHeight="1" thickBot="1" x14ac:dyDescent="0.3">
      <c r="A1" s="457" t="s">
        <v>485</v>
      </c>
      <c r="B1" s="457"/>
      <c r="C1" s="457"/>
      <c r="D1" s="457"/>
      <c r="E1" s="457"/>
      <c r="F1" s="457"/>
      <c r="G1" s="457"/>
    </row>
    <row r="2" spans="1:7" ht="14.1" customHeight="1" x14ac:dyDescent="0.25">
      <c r="A2" s="454" t="s">
        <v>309</v>
      </c>
      <c r="B2" s="454"/>
      <c r="C2" s="454"/>
      <c r="D2" s="454"/>
      <c r="E2" s="454"/>
      <c r="F2" s="454"/>
      <c r="G2" s="454"/>
    </row>
    <row r="3" spans="1:7" ht="14.1" customHeight="1" x14ac:dyDescent="0.25">
      <c r="A3" s="564" t="s">
        <v>20</v>
      </c>
      <c r="B3" s="564"/>
      <c r="C3" s="564"/>
      <c r="D3" s="564"/>
      <c r="E3" s="564"/>
      <c r="F3" s="564"/>
      <c r="G3" s="564"/>
    </row>
    <row r="4" spans="1:7" ht="15" customHeight="1" x14ac:dyDescent="0.25">
      <c r="A4" s="565" t="s">
        <v>2</v>
      </c>
      <c r="B4" s="565" t="s">
        <v>308</v>
      </c>
      <c r="C4" s="565"/>
      <c r="D4" s="565"/>
      <c r="E4" s="565" t="s">
        <v>307</v>
      </c>
      <c r="F4" s="565"/>
      <c r="G4" s="565"/>
    </row>
    <row r="5" spans="1:7" ht="15" customHeight="1" x14ac:dyDescent="0.25">
      <c r="A5" s="565"/>
      <c r="B5" s="55" t="s">
        <v>52</v>
      </c>
      <c r="C5" s="55" t="s">
        <v>0</v>
      </c>
      <c r="D5" s="55" t="s">
        <v>306</v>
      </c>
      <c r="E5" s="55" t="s">
        <v>52</v>
      </c>
      <c r="F5" s="55" t="s">
        <v>0</v>
      </c>
      <c r="G5" s="55" t="s">
        <v>306</v>
      </c>
    </row>
    <row r="6" spans="1:7" ht="3.95" customHeight="1" x14ac:dyDescent="0.25">
      <c r="A6" s="54"/>
      <c r="B6" s="54"/>
      <c r="C6" s="54"/>
      <c r="D6" s="54"/>
      <c r="E6" s="54"/>
      <c r="F6" s="54"/>
      <c r="G6" s="54"/>
    </row>
    <row r="7" spans="1:7" ht="14.1" customHeight="1" x14ac:dyDescent="0.25">
      <c r="B7" s="561" t="s">
        <v>534</v>
      </c>
      <c r="C7" s="561"/>
      <c r="D7" s="561"/>
      <c r="E7" s="561"/>
      <c r="F7" s="561"/>
      <c r="G7" s="561"/>
    </row>
    <row r="8" spans="1:7" ht="14.1" customHeight="1" x14ac:dyDescent="0.25">
      <c r="A8" s="53" t="s">
        <v>305</v>
      </c>
      <c r="B8" s="18">
        <v>50.095146411996907</v>
      </c>
      <c r="C8" s="18">
        <v>27.323692943519546</v>
      </c>
      <c r="D8" s="18">
        <v>37.56509806485375</v>
      </c>
      <c r="E8" s="18">
        <v>17.21707959286222</v>
      </c>
      <c r="F8" s="18">
        <v>15.740726281506866</v>
      </c>
      <c r="G8" s="18">
        <v>15.418522284458508</v>
      </c>
    </row>
    <row r="9" spans="1:7" ht="14.1" customHeight="1" x14ac:dyDescent="0.25">
      <c r="A9" s="46" t="s">
        <v>304</v>
      </c>
      <c r="B9" s="19">
        <v>9.3693937357221415</v>
      </c>
      <c r="C9" s="19">
        <v>30.658400259014968</v>
      </c>
      <c r="D9" s="19">
        <v>22.390026047338612</v>
      </c>
      <c r="E9" s="19">
        <v>72.136018733435478</v>
      </c>
      <c r="F9" s="19">
        <v>53.525807261456194</v>
      </c>
      <c r="G9" s="19">
        <v>51.770061510193109</v>
      </c>
    </row>
    <row r="10" spans="1:7" ht="14.1" customHeight="1" x14ac:dyDescent="0.25">
      <c r="A10" s="53" t="s">
        <v>303</v>
      </c>
      <c r="B10" s="18">
        <v>26.968888570661974</v>
      </c>
      <c r="C10" s="18">
        <v>29.478364705059029</v>
      </c>
      <c r="D10" s="18">
        <v>27.494988689938317</v>
      </c>
      <c r="E10" s="18">
        <v>10.646901673702304</v>
      </c>
      <c r="F10" s="18">
        <v>30.581755749844358</v>
      </c>
      <c r="G10" s="18">
        <v>20.235802811659791</v>
      </c>
    </row>
    <row r="11" spans="1:7" s="51" customFormat="1" ht="14.1" customHeight="1" x14ac:dyDescent="0.25">
      <c r="A11" s="181" t="s">
        <v>302</v>
      </c>
      <c r="B11" s="19">
        <v>13.566571281618977</v>
      </c>
      <c r="C11" s="19">
        <v>12.539542092406455</v>
      </c>
      <c r="D11" s="19">
        <v>12.54988719786931</v>
      </c>
      <c r="E11" s="264" t="s">
        <v>502</v>
      </c>
      <c r="F11" s="19">
        <v>0.15171070719258642</v>
      </c>
      <c r="G11" s="19">
        <v>12.57561339368859</v>
      </c>
    </row>
    <row r="12" spans="1:7" s="51" customFormat="1" ht="14.1" customHeight="1" x14ac:dyDescent="0.25">
      <c r="A12" s="181"/>
      <c r="B12" s="561" t="s">
        <v>301</v>
      </c>
      <c r="C12" s="561"/>
      <c r="D12" s="561"/>
      <c r="E12" s="561"/>
      <c r="F12" s="561"/>
      <c r="G12" s="561"/>
    </row>
    <row r="13" spans="1:7" ht="14.1" customHeight="1" x14ac:dyDescent="0.25">
      <c r="A13" s="53" t="s">
        <v>300</v>
      </c>
      <c r="B13" s="18">
        <v>40.364588143177421</v>
      </c>
      <c r="C13" s="18">
        <v>40.07673413120839</v>
      </c>
      <c r="D13" s="18">
        <v>38.975303755179368</v>
      </c>
      <c r="E13" s="18">
        <v>34.15812643821485</v>
      </c>
      <c r="F13" s="18">
        <v>30.241712677763605</v>
      </c>
      <c r="G13" s="18">
        <v>40.992414394249742</v>
      </c>
    </row>
    <row r="14" spans="1:7" ht="14.1" customHeight="1" x14ac:dyDescent="0.25">
      <c r="A14" s="46" t="s">
        <v>299</v>
      </c>
      <c r="B14" s="19">
        <v>6.7410225654033278</v>
      </c>
      <c r="C14" s="19">
        <v>30.59955827551401</v>
      </c>
      <c r="D14" s="19">
        <v>21.406770561409154</v>
      </c>
      <c r="E14" s="19">
        <v>53.940111192596618</v>
      </c>
      <c r="F14" s="19">
        <v>53.218548188199165</v>
      </c>
      <c r="G14" s="19">
        <v>45.528740773382317</v>
      </c>
    </row>
    <row r="15" spans="1:7" ht="14.1" customHeight="1" x14ac:dyDescent="0.25">
      <c r="A15" s="53" t="s">
        <v>298</v>
      </c>
      <c r="B15" s="18">
        <v>48.62178254200407</v>
      </c>
      <c r="C15" s="18">
        <v>26.377280234866724</v>
      </c>
      <c r="D15" s="18">
        <v>34.258498598014711</v>
      </c>
      <c r="E15" s="18">
        <v>8.0479462193960458</v>
      </c>
      <c r="F15" s="18">
        <v>14.897571928564096</v>
      </c>
      <c r="G15" s="18">
        <v>10.162694132565225</v>
      </c>
    </row>
    <row r="16" spans="1:7" ht="14.1" customHeight="1" x14ac:dyDescent="0.25">
      <c r="A16" s="46" t="s">
        <v>297</v>
      </c>
      <c r="B16" s="19">
        <v>4.2726067494151803</v>
      </c>
      <c r="C16" s="19">
        <v>2.946427358410868</v>
      </c>
      <c r="D16" s="19">
        <v>5.35942708539676</v>
      </c>
      <c r="E16" s="19">
        <v>3.8538161497924874</v>
      </c>
      <c r="F16" s="19">
        <v>1.6421672054731309</v>
      </c>
      <c r="G16" s="19">
        <v>3.3161506998027126</v>
      </c>
    </row>
    <row r="17" spans="1:7" ht="14.1" customHeight="1" x14ac:dyDescent="0.25">
      <c r="B17" s="563" t="s">
        <v>296</v>
      </c>
      <c r="C17" s="563"/>
      <c r="D17" s="563"/>
      <c r="E17" s="563"/>
      <c r="F17" s="563"/>
      <c r="G17" s="563"/>
    </row>
    <row r="18" spans="1:7" s="51" customFormat="1" ht="14.1" customHeight="1" x14ac:dyDescent="0.25">
      <c r="A18" s="53" t="s">
        <v>295</v>
      </c>
      <c r="B18" s="18">
        <v>1.9797402012632934</v>
      </c>
      <c r="C18" s="18">
        <v>2.0574283332191814</v>
      </c>
      <c r="D18" s="18">
        <v>2.0223858941419053</v>
      </c>
      <c r="E18" s="18">
        <v>2.1651220587730946</v>
      </c>
      <c r="F18" s="18">
        <v>4.3873644105644027</v>
      </c>
      <c r="G18" s="18">
        <v>3.7286618819888879</v>
      </c>
    </row>
    <row r="19" spans="1:7" s="51" customFormat="1" ht="14.1" customHeight="1" x14ac:dyDescent="0.25">
      <c r="A19" s="181" t="s">
        <v>294</v>
      </c>
      <c r="B19" s="19">
        <v>56.985902192625829</v>
      </c>
      <c r="C19" s="19">
        <v>84.695395211177953</v>
      </c>
      <c r="D19" s="19">
        <v>75.72044773856301</v>
      </c>
      <c r="E19" s="19">
        <v>87.006900640095722</v>
      </c>
      <c r="F19" s="19">
        <v>83.593995058419353</v>
      </c>
      <c r="G19" s="19">
        <v>81.075147479962112</v>
      </c>
    </row>
    <row r="20" spans="1:7" ht="14.1" customHeight="1" x14ac:dyDescent="0.25">
      <c r="A20" s="53" t="s">
        <v>293</v>
      </c>
      <c r="B20" s="18">
        <v>15.259675524801025</v>
      </c>
      <c r="C20" s="18">
        <v>5.3553496566224768</v>
      </c>
      <c r="D20" s="18">
        <v>8.6593364354289033</v>
      </c>
      <c r="E20" s="18">
        <v>0.84767840922488902</v>
      </c>
      <c r="F20" s="18">
        <v>2.9817829904613484</v>
      </c>
      <c r="G20" s="18">
        <v>7.4468139942778775</v>
      </c>
    </row>
    <row r="21" spans="1:7" ht="14.1" customHeight="1" x14ac:dyDescent="0.25">
      <c r="A21" s="46" t="s">
        <v>292</v>
      </c>
      <c r="B21" s="19">
        <v>25.774682081309848</v>
      </c>
      <c r="C21" s="19">
        <v>7.8918267989803823</v>
      </c>
      <c r="D21" s="19">
        <v>13.597829931866187</v>
      </c>
      <c r="E21" s="19">
        <v>9.9802988919062958</v>
      </c>
      <c r="F21" s="19">
        <v>9.0359671164610287</v>
      </c>
      <c r="G21" s="19">
        <v>7.7489181741752597</v>
      </c>
    </row>
    <row r="22" spans="1:7" ht="14.1" customHeight="1" x14ac:dyDescent="0.25">
      <c r="A22" s="176" t="s">
        <v>263</v>
      </c>
      <c r="B22" s="32">
        <v>100</v>
      </c>
      <c r="C22" s="32">
        <v>100</v>
      </c>
      <c r="D22" s="32">
        <v>100</v>
      </c>
      <c r="E22" s="32">
        <v>100</v>
      </c>
      <c r="F22" s="32">
        <v>100</v>
      </c>
      <c r="G22" s="32">
        <v>100</v>
      </c>
    </row>
    <row r="23" spans="1:7" ht="6" customHeight="1" thickBot="1" x14ac:dyDescent="0.3">
      <c r="A23" s="49"/>
      <c r="B23" s="49"/>
      <c r="C23" s="49"/>
      <c r="D23" s="49"/>
      <c r="E23" s="49"/>
      <c r="F23" s="49"/>
      <c r="G23" s="49"/>
    </row>
    <row r="24" spans="1:7" ht="112.5" customHeight="1" x14ac:dyDescent="0.25">
      <c r="A24" s="456" t="s">
        <v>609</v>
      </c>
      <c r="B24" s="456"/>
      <c r="C24" s="456"/>
      <c r="D24" s="456"/>
      <c r="E24" s="456"/>
      <c r="F24" s="456"/>
      <c r="G24" s="456"/>
    </row>
    <row r="26" spans="1:7" ht="14.1" customHeight="1" x14ac:dyDescent="0.25">
      <c r="B26" s="48"/>
      <c r="C26" s="48"/>
      <c r="D26" s="48"/>
      <c r="E26" s="48"/>
      <c r="F26" s="48"/>
    </row>
    <row r="27" spans="1:7" ht="14.1" customHeight="1" x14ac:dyDescent="0.25">
      <c r="B27" s="48"/>
      <c r="C27" s="48"/>
      <c r="D27" s="48"/>
      <c r="E27" s="48"/>
      <c r="F27" s="48"/>
    </row>
    <row r="28" spans="1:7" ht="14.1" customHeight="1" x14ac:dyDescent="0.25">
      <c r="B28" s="48"/>
      <c r="C28" s="48"/>
      <c r="D28" s="48"/>
      <c r="E28" s="48"/>
      <c r="F28" s="48"/>
    </row>
    <row r="29" spans="1:7" ht="14.1" customHeight="1" x14ac:dyDescent="0.25">
      <c r="B29" s="48"/>
      <c r="C29" s="48"/>
      <c r="D29" s="48"/>
      <c r="E29" s="48"/>
      <c r="F29" s="48"/>
    </row>
    <row r="30" spans="1:7" ht="14.1" customHeight="1" x14ac:dyDescent="0.25">
      <c r="B30" s="48"/>
      <c r="C30" s="48"/>
      <c r="D30" s="48"/>
      <c r="E30" s="48"/>
      <c r="F30" s="48"/>
    </row>
    <row r="31" spans="1:7" ht="14.1" customHeight="1" x14ac:dyDescent="0.25">
      <c r="B31" s="47"/>
      <c r="C31" s="47"/>
      <c r="D31" s="47"/>
      <c r="E31" s="47"/>
      <c r="F31" s="47"/>
    </row>
    <row r="32" spans="1:7" ht="14.1" customHeight="1" x14ac:dyDescent="0.25">
      <c r="B32" s="48"/>
      <c r="C32" s="48"/>
      <c r="D32" s="48"/>
      <c r="E32" s="48"/>
      <c r="F32" s="48"/>
    </row>
    <row r="33" spans="2:6" ht="14.1" customHeight="1" x14ac:dyDescent="0.25">
      <c r="B33" s="48"/>
      <c r="C33" s="48"/>
      <c r="D33" s="48"/>
      <c r="E33" s="48"/>
      <c r="F33" s="48"/>
    </row>
    <row r="34" spans="2:6" ht="14.1" customHeight="1" x14ac:dyDescent="0.25">
      <c r="B34" s="48"/>
      <c r="C34" s="48"/>
      <c r="D34" s="48"/>
      <c r="E34" s="48"/>
      <c r="F34" s="48"/>
    </row>
    <row r="35" spans="2:6" ht="14.1" customHeight="1" x14ac:dyDescent="0.25">
      <c r="B35" s="48"/>
      <c r="C35" s="48"/>
      <c r="D35" s="48"/>
      <c r="E35" s="48"/>
      <c r="F35" s="48"/>
    </row>
    <row r="36" spans="2:6" ht="14.1" customHeight="1" x14ac:dyDescent="0.25">
      <c r="B36" s="47"/>
      <c r="C36" s="47"/>
      <c r="D36" s="47"/>
      <c r="E36" s="47"/>
      <c r="F36" s="47"/>
    </row>
    <row r="37" spans="2:6" ht="14.1" customHeight="1" x14ac:dyDescent="0.25">
      <c r="B37" s="47"/>
      <c r="C37" s="47"/>
      <c r="D37" s="47"/>
      <c r="E37" s="47"/>
      <c r="F37" s="47"/>
    </row>
    <row r="38" spans="2:6" ht="14.1" customHeight="1" x14ac:dyDescent="0.25">
      <c r="B38" s="48"/>
      <c r="C38" s="48"/>
      <c r="D38" s="48"/>
      <c r="E38" s="48"/>
      <c r="F38" s="48"/>
    </row>
    <row r="39" spans="2:6" ht="14.1" customHeight="1" x14ac:dyDescent="0.25">
      <c r="B39" s="48"/>
      <c r="C39" s="48"/>
      <c r="D39" s="48"/>
      <c r="E39" s="48"/>
      <c r="F39" s="48"/>
    </row>
    <row r="40" spans="2:6" ht="14.1" customHeight="1" x14ac:dyDescent="0.25">
      <c r="B40" s="48"/>
      <c r="C40" s="48"/>
      <c r="D40" s="48"/>
      <c r="E40" s="48"/>
      <c r="F40" s="48"/>
    </row>
    <row r="41" spans="2:6" ht="14.1" customHeight="1" x14ac:dyDescent="0.25">
      <c r="B41" s="48"/>
      <c r="C41" s="48"/>
      <c r="D41" s="48"/>
      <c r="E41" s="48"/>
      <c r="F41" s="48"/>
    </row>
    <row r="42" spans="2:6" ht="14.1" customHeight="1" x14ac:dyDescent="0.25">
      <c r="B42" s="48"/>
      <c r="C42" s="48"/>
      <c r="D42" s="48"/>
      <c r="E42" s="48"/>
      <c r="F42" s="48"/>
    </row>
    <row r="43" spans="2:6" ht="14.1" customHeight="1" x14ac:dyDescent="0.25">
      <c r="B43" s="48"/>
      <c r="C43" s="48"/>
      <c r="D43" s="48"/>
      <c r="E43" s="48"/>
      <c r="F43" s="48"/>
    </row>
    <row r="44" spans="2:6" ht="14.1" customHeight="1" x14ac:dyDescent="0.25">
      <c r="B44" s="48"/>
      <c r="C44" s="48"/>
      <c r="D44" s="48"/>
      <c r="E44" s="48"/>
      <c r="F44" s="48"/>
    </row>
    <row r="45" spans="2:6" ht="14.1" customHeight="1" x14ac:dyDescent="0.25">
      <c r="B45" s="48"/>
      <c r="C45" s="48"/>
      <c r="D45" s="48"/>
      <c r="E45" s="48"/>
      <c r="F45" s="48"/>
    </row>
    <row r="46" spans="2:6" ht="14.1" customHeight="1" x14ac:dyDescent="0.25">
      <c r="B46" s="47"/>
      <c r="C46" s="47"/>
      <c r="D46" s="47"/>
      <c r="E46" s="47"/>
      <c r="F46" s="47"/>
    </row>
    <row r="47" spans="2:6" ht="14.1" customHeight="1" x14ac:dyDescent="0.25">
      <c r="B47" s="47"/>
      <c r="C47" s="47"/>
      <c r="D47" s="47"/>
      <c r="E47" s="47"/>
      <c r="F47" s="47"/>
    </row>
  </sheetData>
  <mergeCells count="10">
    <mergeCell ref="B7:G7"/>
    <mergeCell ref="B12:G12"/>
    <mergeCell ref="B17:G17"/>
    <mergeCell ref="A24:G24"/>
    <mergeCell ref="A1:G1"/>
    <mergeCell ref="A2:G2"/>
    <mergeCell ref="A3:G3"/>
    <mergeCell ref="A4:A5"/>
    <mergeCell ref="B4:D4"/>
    <mergeCell ref="E4:G4"/>
  </mergeCells>
  <pageMargins left="0.25" right="0.25"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Normal="100" workbookViewId="0">
      <selection activeCell="D41" sqref="D41"/>
    </sheetView>
  </sheetViews>
  <sheetFormatPr defaultColWidth="43.140625" defaultRowHeight="11.25" x14ac:dyDescent="0.25"/>
  <cols>
    <col min="1" max="1" width="35.7109375" style="46" customWidth="1"/>
    <col min="2" max="4" width="20.7109375" style="46" customWidth="1"/>
    <col min="5" max="6" width="1" style="46" customWidth="1"/>
    <col min="7" max="16" width="15.42578125" style="46" customWidth="1"/>
    <col min="17" max="16384" width="43.140625" style="46"/>
  </cols>
  <sheetData>
    <row r="1" spans="1:9" ht="14.1" customHeight="1" thickBot="1" x14ac:dyDescent="0.3">
      <c r="A1" s="457" t="s">
        <v>486</v>
      </c>
      <c r="B1" s="457"/>
      <c r="C1" s="457"/>
      <c r="D1" s="457"/>
    </row>
    <row r="2" spans="1:9" ht="14.1" customHeight="1" x14ac:dyDescent="0.25">
      <c r="A2" s="454" t="s">
        <v>535</v>
      </c>
      <c r="B2" s="454"/>
      <c r="C2" s="454"/>
      <c r="D2" s="454"/>
    </row>
    <row r="3" spans="1:9" ht="14.1" customHeight="1" x14ac:dyDescent="0.25">
      <c r="A3" s="455" t="s">
        <v>216</v>
      </c>
      <c r="B3" s="455"/>
      <c r="C3" s="455"/>
      <c r="D3" s="455"/>
    </row>
    <row r="4" spans="1:9" ht="18" customHeight="1" x14ac:dyDescent="0.25">
      <c r="A4" s="277" t="s">
        <v>2</v>
      </c>
      <c r="B4" s="55" t="s">
        <v>315</v>
      </c>
      <c r="C4" s="55" t="s">
        <v>314</v>
      </c>
      <c r="D4" s="55" t="s">
        <v>254</v>
      </c>
    </row>
    <row r="5" spans="1:9" ht="3.95" customHeight="1" x14ac:dyDescent="0.25">
      <c r="A5" s="54"/>
      <c r="B5" s="54"/>
      <c r="C5" s="54"/>
      <c r="D5" s="54"/>
    </row>
    <row r="6" spans="1:9" ht="13.5" customHeight="1" x14ac:dyDescent="0.25">
      <c r="A6" s="54"/>
      <c r="B6" s="560" t="s">
        <v>256</v>
      </c>
      <c r="C6" s="560"/>
      <c r="D6" s="560"/>
    </row>
    <row r="7" spans="1:9" ht="14.1" customHeight="1" x14ac:dyDescent="0.25">
      <c r="A7" s="53" t="s">
        <v>64</v>
      </c>
      <c r="B7" s="189">
        <v>1124.9731340000001</v>
      </c>
      <c r="C7" s="189">
        <v>1687.4597000000001</v>
      </c>
      <c r="D7" s="189">
        <v>2812.4328340000002</v>
      </c>
      <c r="G7" s="186"/>
      <c r="H7" s="186"/>
      <c r="I7" s="186"/>
    </row>
    <row r="8" spans="1:9" ht="14.1" customHeight="1" x14ac:dyDescent="0.25">
      <c r="A8" s="46" t="s">
        <v>240</v>
      </c>
      <c r="B8" s="190">
        <v>69.619861999999998</v>
      </c>
      <c r="C8" s="190">
        <v>104.42979200000001</v>
      </c>
      <c r="D8" s="190">
        <v>174.049654</v>
      </c>
      <c r="G8" s="186"/>
      <c r="H8" s="186"/>
      <c r="I8" s="186"/>
    </row>
    <row r="9" spans="1:9" ht="14.1" customHeight="1" x14ac:dyDescent="0.25">
      <c r="A9" s="53" t="s">
        <v>63</v>
      </c>
      <c r="B9" s="189">
        <v>1402.942794</v>
      </c>
      <c r="C9" s="189">
        <v>2104.41419</v>
      </c>
      <c r="D9" s="189">
        <v>3507.356984</v>
      </c>
      <c r="G9" s="186"/>
      <c r="H9" s="186"/>
      <c r="I9" s="186"/>
    </row>
    <row r="10" spans="1:9" ht="14.1" customHeight="1" x14ac:dyDescent="0.25">
      <c r="A10" s="46" t="s">
        <v>62</v>
      </c>
      <c r="B10" s="190">
        <v>435.01235200000002</v>
      </c>
      <c r="C10" s="190">
        <v>652.51852799999995</v>
      </c>
      <c r="D10" s="190">
        <v>1087.53088</v>
      </c>
      <c r="G10" s="186"/>
      <c r="H10" s="186"/>
      <c r="I10" s="186"/>
    </row>
    <row r="11" spans="1:9" s="51" customFormat="1" ht="14.1" customHeight="1" x14ac:dyDescent="0.25">
      <c r="A11" s="53" t="s">
        <v>61</v>
      </c>
      <c r="B11" s="189">
        <v>158.62694099999999</v>
      </c>
      <c r="C11" s="189">
        <v>237.94041100000001</v>
      </c>
      <c r="D11" s="189">
        <v>396.56735200000003</v>
      </c>
      <c r="G11" s="186"/>
      <c r="H11" s="186"/>
      <c r="I11" s="186"/>
    </row>
    <row r="12" spans="1:9" ht="14.1" customHeight="1" x14ac:dyDescent="0.25">
      <c r="A12" s="46" t="s">
        <v>60</v>
      </c>
      <c r="B12" s="190">
        <v>136.26639800000001</v>
      </c>
      <c r="C12" s="190">
        <v>204.399597</v>
      </c>
      <c r="D12" s="190">
        <v>340.66599500000001</v>
      </c>
      <c r="G12" s="186"/>
      <c r="H12" s="186"/>
      <c r="I12" s="186"/>
    </row>
    <row r="13" spans="1:9" ht="14.1" customHeight="1" x14ac:dyDescent="0.25">
      <c r="A13" s="53" t="s">
        <v>59</v>
      </c>
      <c r="B13" s="189">
        <v>825.03080699999998</v>
      </c>
      <c r="C13" s="189">
        <v>1237.54621</v>
      </c>
      <c r="D13" s="189">
        <v>2062.5770170000001</v>
      </c>
      <c r="G13" s="186"/>
      <c r="H13" s="186"/>
      <c r="I13" s="186"/>
    </row>
    <row r="14" spans="1:9" ht="14.1" customHeight="1" x14ac:dyDescent="0.25">
      <c r="A14" s="46" t="s">
        <v>58</v>
      </c>
      <c r="B14" s="190">
        <v>295.45172300000002</v>
      </c>
      <c r="C14" s="190">
        <v>443.17758400000002</v>
      </c>
      <c r="D14" s="190">
        <v>738.62930700000004</v>
      </c>
      <c r="G14" s="186"/>
      <c r="H14" s="186"/>
      <c r="I14" s="186"/>
    </row>
    <row r="15" spans="1:9" ht="14.1" customHeight="1" x14ac:dyDescent="0.25">
      <c r="A15" s="53" t="s">
        <v>57</v>
      </c>
      <c r="B15" s="189">
        <v>819.371713</v>
      </c>
      <c r="C15" s="189">
        <v>1229.0575690000001</v>
      </c>
      <c r="D15" s="189">
        <v>2048.4292820000001</v>
      </c>
      <c r="G15" s="186"/>
      <c r="H15" s="186"/>
      <c r="I15" s="186"/>
    </row>
    <row r="16" spans="1:9" s="51" customFormat="1" ht="14.1" customHeight="1" x14ac:dyDescent="0.25">
      <c r="A16" s="46" t="s">
        <v>56</v>
      </c>
      <c r="B16" s="190">
        <v>924.98708499999998</v>
      </c>
      <c r="C16" s="190">
        <v>1387.4806269999999</v>
      </c>
      <c r="D16" s="190">
        <v>2312.4677120000001</v>
      </c>
      <c r="E16" s="190"/>
      <c r="G16" s="186"/>
      <c r="H16" s="186"/>
      <c r="I16" s="186"/>
    </row>
    <row r="17" spans="1:9" ht="14.1" customHeight="1" x14ac:dyDescent="0.25">
      <c r="A17" s="53" t="s">
        <v>53</v>
      </c>
      <c r="B17" s="189">
        <v>1367.9339319999999</v>
      </c>
      <c r="C17" s="189">
        <v>2051.9008979999999</v>
      </c>
      <c r="D17" s="189">
        <v>3419.8348299999998</v>
      </c>
      <c r="G17" s="186"/>
      <c r="H17" s="186"/>
      <c r="I17" s="186"/>
    </row>
    <row r="18" spans="1:9" ht="14.1" customHeight="1" x14ac:dyDescent="0.25">
      <c r="A18" s="51" t="s">
        <v>313</v>
      </c>
      <c r="B18" s="187">
        <v>7560.2167409999993</v>
      </c>
      <c r="C18" s="187">
        <v>11340.325105999997</v>
      </c>
      <c r="D18" s="187">
        <v>18900.541847</v>
      </c>
      <c r="G18" s="186"/>
      <c r="H18" s="186"/>
      <c r="I18" s="186"/>
    </row>
    <row r="19" spans="1:9" s="51" customFormat="1" ht="14.1" customHeight="1" x14ac:dyDescent="0.25">
      <c r="A19" s="53" t="s">
        <v>55</v>
      </c>
      <c r="B19" s="189">
        <v>325.34228400000001</v>
      </c>
      <c r="C19" s="189">
        <v>488.01342599999998</v>
      </c>
      <c r="D19" s="189">
        <v>813.35571000000004</v>
      </c>
      <c r="G19" s="186"/>
      <c r="H19" s="186"/>
      <c r="I19" s="186"/>
    </row>
    <row r="20" spans="1:9" ht="14.1" customHeight="1" x14ac:dyDescent="0.25">
      <c r="A20" s="46" t="s">
        <v>54</v>
      </c>
      <c r="B20" s="190">
        <v>440.905734</v>
      </c>
      <c r="C20" s="190">
        <v>661.35860000000002</v>
      </c>
      <c r="D20" s="190">
        <v>1102.264334</v>
      </c>
      <c r="G20" s="186"/>
      <c r="H20" s="186"/>
      <c r="I20" s="186"/>
    </row>
    <row r="21" spans="1:9" s="51" customFormat="1" ht="14.1" customHeight="1" x14ac:dyDescent="0.25">
      <c r="A21" s="53" t="s">
        <v>51</v>
      </c>
      <c r="B21" s="189">
        <v>435.058018</v>
      </c>
      <c r="C21" s="189">
        <v>652.58702700000003</v>
      </c>
      <c r="D21" s="189">
        <v>1087.645045</v>
      </c>
      <c r="G21" s="186"/>
      <c r="H21" s="186"/>
      <c r="I21" s="186"/>
    </row>
    <row r="22" spans="1:9" s="51" customFormat="1" ht="14.1" customHeight="1" x14ac:dyDescent="0.25">
      <c r="A22" s="51" t="s">
        <v>312</v>
      </c>
      <c r="B22" s="187">
        <v>1201.3060359999999</v>
      </c>
      <c r="C22" s="187">
        <v>1801.959053</v>
      </c>
      <c r="D22" s="187">
        <v>3003.265089</v>
      </c>
      <c r="G22" s="186"/>
      <c r="H22" s="186"/>
      <c r="I22" s="186"/>
    </row>
    <row r="23" spans="1:9" s="51" customFormat="1" ht="14.1" customHeight="1" x14ac:dyDescent="0.25">
      <c r="A23" s="53" t="s">
        <v>50</v>
      </c>
      <c r="B23" s="189">
        <v>281.74198999999999</v>
      </c>
      <c r="C23" s="189">
        <v>226.08423500000001</v>
      </c>
      <c r="D23" s="189">
        <v>507.82622500000002</v>
      </c>
      <c r="G23" s="186"/>
      <c r="H23" s="186"/>
      <c r="I23" s="186"/>
    </row>
    <row r="24" spans="1:9" ht="14.1" customHeight="1" x14ac:dyDescent="0.25">
      <c r="A24" s="46" t="s">
        <v>49</v>
      </c>
      <c r="B24" s="190">
        <v>4881.1898540000002</v>
      </c>
      <c r="C24" s="190">
        <v>3916.917308</v>
      </c>
      <c r="D24" s="190">
        <v>8798.1071620000002</v>
      </c>
      <c r="G24" s="186"/>
      <c r="H24" s="186"/>
      <c r="I24" s="186"/>
    </row>
    <row r="25" spans="1:9" ht="14.1" customHeight="1" x14ac:dyDescent="0.25">
      <c r="A25" s="53" t="s">
        <v>48</v>
      </c>
      <c r="B25" s="189">
        <v>3792.5447260000001</v>
      </c>
      <c r="C25" s="189">
        <v>3792.5447260000001</v>
      </c>
      <c r="D25" s="189">
        <v>7585.0894520000002</v>
      </c>
      <c r="G25" s="186"/>
      <c r="H25" s="186"/>
      <c r="I25" s="186"/>
    </row>
    <row r="26" spans="1:9" ht="14.1" customHeight="1" x14ac:dyDescent="0.25">
      <c r="A26" s="46" t="s">
        <v>47</v>
      </c>
      <c r="B26" s="190">
        <v>688.13240099999996</v>
      </c>
      <c r="C26" s="190">
        <v>552.19276200000002</v>
      </c>
      <c r="D26" s="190">
        <v>1240.325163</v>
      </c>
      <c r="G26" s="186"/>
      <c r="H26" s="186"/>
      <c r="I26" s="186"/>
    </row>
    <row r="27" spans="1:9" ht="14.1" customHeight="1" x14ac:dyDescent="0.25">
      <c r="A27" s="53" t="s">
        <v>46</v>
      </c>
      <c r="B27" s="189">
        <v>2221.1552040000001</v>
      </c>
      <c r="C27" s="189">
        <v>1782.3689549999999</v>
      </c>
      <c r="D27" s="189">
        <v>4003.5241590000001</v>
      </c>
      <c r="G27" s="186"/>
      <c r="H27" s="186"/>
      <c r="I27" s="186"/>
    </row>
    <row r="28" spans="1:9" ht="14.1" customHeight="1" x14ac:dyDescent="0.25">
      <c r="A28" s="46" t="s">
        <v>45</v>
      </c>
      <c r="B28" s="190">
        <v>5162.1786840000004</v>
      </c>
      <c r="C28" s="190">
        <v>4142.3971689999998</v>
      </c>
      <c r="D28" s="190">
        <v>9304.5758530000003</v>
      </c>
      <c r="G28" s="186"/>
      <c r="H28" s="186"/>
      <c r="I28" s="186"/>
    </row>
    <row r="29" spans="1:9" ht="14.1" customHeight="1" x14ac:dyDescent="0.25">
      <c r="A29" s="53" t="s">
        <v>44</v>
      </c>
      <c r="B29" s="189">
        <v>1627.5398660000001</v>
      </c>
      <c r="C29" s="189">
        <v>1306.0215350000001</v>
      </c>
      <c r="D29" s="189">
        <v>2933.5614009999999</v>
      </c>
      <c r="G29" s="186"/>
      <c r="H29" s="186"/>
      <c r="I29" s="186"/>
    </row>
    <row r="30" spans="1:9" ht="14.1" customHeight="1" x14ac:dyDescent="0.25">
      <c r="A30" s="51" t="s">
        <v>311</v>
      </c>
      <c r="B30" s="187">
        <v>18654.482725000002</v>
      </c>
      <c r="C30" s="187">
        <v>15718.526690000001</v>
      </c>
      <c r="D30" s="187">
        <v>34373.009415</v>
      </c>
      <c r="G30" s="186"/>
      <c r="H30" s="186"/>
      <c r="I30" s="186"/>
    </row>
    <row r="31" spans="1:9" ht="14.1" customHeight="1" x14ac:dyDescent="0.25">
      <c r="A31" s="176" t="s">
        <v>254</v>
      </c>
      <c r="B31" s="188">
        <v>27416.005502</v>
      </c>
      <c r="C31" s="188">
        <v>28860.810848999998</v>
      </c>
      <c r="D31" s="188">
        <v>56276.816351000001</v>
      </c>
      <c r="G31" s="186"/>
      <c r="H31" s="186"/>
      <c r="I31" s="186"/>
    </row>
    <row r="32" spans="1:9" s="51" customFormat="1" ht="14.1" customHeight="1" x14ac:dyDescent="0.25">
      <c r="A32" s="46"/>
      <c r="B32" s="561" t="s">
        <v>255</v>
      </c>
      <c r="C32" s="561"/>
      <c r="D32" s="561"/>
      <c r="G32" s="186"/>
      <c r="H32" s="186"/>
      <c r="I32" s="186"/>
    </row>
    <row r="33" spans="1:9" s="51" customFormat="1" ht="14.1" customHeight="1" x14ac:dyDescent="0.25">
      <c r="A33" s="50" t="s">
        <v>313</v>
      </c>
      <c r="B33" s="188">
        <v>1973.4739770000001</v>
      </c>
      <c r="C33" s="188">
        <v>3007.3109650000001</v>
      </c>
      <c r="D33" s="188">
        <v>4980.7849420000002</v>
      </c>
      <c r="G33" s="186"/>
      <c r="H33" s="186"/>
      <c r="I33" s="186"/>
    </row>
    <row r="34" spans="1:9" s="51" customFormat="1" ht="14.1" customHeight="1" x14ac:dyDescent="0.25">
      <c r="A34" s="52" t="s">
        <v>312</v>
      </c>
      <c r="B34" s="187">
        <v>327.07314500000001</v>
      </c>
      <c r="C34" s="187">
        <v>501.60971799999999</v>
      </c>
      <c r="D34" s="187">
        <v>828.682863</v>
      </c>
      <c r="G34" s="186"/>
      <c r="H34" s="186"/>
      <c r="I34" s="186"/>
    </row>
    <row r="35" spans="1:9" s="51" customFormat="1" ht="14.1" customHeight="1" x14ac:dyDescent="0.25">
      <c r="A35" s="50" t="s">
        <v>311</v>
      </c>
      <c r="B35" s="188">
        <v>11433.392637000001</v>
      </c>
      <c r="C35" s="188">
        <v>7469.2617639999999</v>
      </c>
      <c r="D35" s="188">
        <v>18902.654401</v>
      </c>
      <c r="G35" s="186"/>
      <c r="H35" s="186"/>
      <c r="I35" s="186"/>
    </row>
    <row r="36" spans="1:9" s="51" customFormat="1" ht="14.1" customHeight="1" x14ac:dyDescent="0.25">
      <c r="A36" s="52" t="s">
        <v>254</v>
      </c>
      <c r="B36" s="187">
        <v>13733.939759000001</v>
      </c>
      <c r="C36" s="187">
        <v>10978.182446999999</v>
      </c>
      <c r="D36" s="187">
        <v>24712.122206</v>
      </c>
      <c r="G36" s="186"/>
      <c r="H36" s="186"/>
      <c r="I36" s="186"/>
    </row>
    <row r="37" spans="1:9" s="51" customFormat="1" ht="14.1" customHeight="1" x14ac:dyDescent="0.25">
      <c r="A37" s="52"/>
      <c r="B37" s="561" t="s">
        <v>1</v>
      </c>
      <c r="C37" s="561"/>
      <c r="D37" s="561"/>
      <c r="G37" s="186"/>
      <c r="H37" s="186"/>
      <c r="I37" s="186"/>
    </row>
    <row r="38" spans="1:9" s="51" customFormat="1" ht="14.1" customHeight="1" x14ac:dyDescent="0.25">
      <c r="A38" s="50" t="s">
        <v>313</v>
      </c>
      <c r="B38" s="188">
        <v>9533.6907179999998</v>
      </c>
      <c r="C38" s="188">
        <v>14347.636070999997</v>
      </c>
      <c r="D38" s="188">
        <v>23881.326788999999</v>
      </c>
      <c r="G38" s="48"/>
      <c r="H38" s="186"/>
      <c r="I38" s="186"/>
    </row>
    <row r="39" spans="1:9" s="51" customFormat="1" ht="14.1" customHeight="1" x14ac:dyDescent="0.25">
      <c r="A39" s="52" t="s">
        <v>312</v>
      </c>
      <c r="B39" s="187">
        <v>1528.379181</v>
      </c>
      <c r="C39" s="187">
        <v>2303.5687710000002</v>
      </c>
      <c r="D39" s="187">
        <v>3831.947952</v>
      </c>
      <c r="G39" s="48"/>
      <c r="H39" s="186"/>
      <c r="I39" s="186"/>
    </row>
    <row r="40" spans="1:9" s="51" customFormat="1" ht="14.1" customHeight="1" x14ac:dyDescent="0.25">
      <c r="A40" s="50" t="s">
        <v>311</v>
      </c>
      <c r="B40" s="188">
        <v>30087.875362000002</v>
      </c>
      <c r="C40" s="188">
        <v>23187.788454000001</v>
      </c>
      <c r="D40" s="188">
        <v>53275.663816</v>
      </c>
      <c r="G40" s="48"/>
      <c r="H40" s="186"/>
      <c r="I40" s="186"/>
    </row>
    <row r="41" spans="1:9" s="51" customFormat="1" ht="14.1" customHeight="1" x14ac:dyDescent="0.25">
      <c r="A41" s="52" t="s">
        <v>254</v>
      </c>
      <c r="B41" s="187">
        <v>41149.945261000001</v>
      </c>
      <c r="C41" s="187">
        <v>39838.993296000001</v>
      </c>
      <c r="D41" s="187">
        <v>80988.938557000001</v>
      </c>
      <c r="G41" s="48"/>
      <c r="H41" s="186"/>
      <c r="I41" s="186"/>
    </row>
    <row r="42" spans="1:9" ht="6" customHeight="1" thickBot="1" x14ac:dyDescent="0.3">
      <c r="A42" s="49"/>
      <c r="B42" s="49"/>
      <c r="C42" s="49"/>
      <c r="D42" s="49"/>
    </row>
    <row r="43" spans="1:9" ht="53.25" customHeight="1" x14ac:dyDescent="0.25">
      <c r="A43" s="456" t="s">
        <v>600</v>
      </c>
      <c r="B43" s="456"/>
      <c r="C43" s="456"/>
      <c r="D43" s="456"/>
    </row>
    <row r="45" spans="1:9" ht="14.1" customHeight="1" x14ac:dyDescent="0.25">
      <c r="A45" s="175"/>
      <c r="B45" s="48"/>
      <c r="C45" s="48"/>
    </row>
    <row r="46" spans="1:9" ht="14.1" customHeight="1" x14ac:dyDescent="0.25">
      <c r="B46" s="48"/>
      <c r="C46" s="48"/>
    </row>
    <row r="47" spans="1:9" ht="14.1" customHeight="1" x14ac:dyDescent="0.25">
      <c r="B47" s="48"/>
      <c r="C47" s="48"/>
    </row>
    <row r="48" spans="1:9" ht="14.1" customHeight="1" x14ac:dyDescent="0.25">
      <c r="B48" s="48"/>
      <c r="C48" s="48"/>
    </row>
    <row r="49" spans="2:3" ht="14.1" customHeight="1" x14ac:dyDescent="0.25">
      <c r="B49" s="48"/>
      <c r="C49" s="48"/>
    </row>
    <row r="50" spans="2:3" ht="14.1" customHeight="1" x14ac:dyDescent="0.25">
      <c r="B50" s="47"/>
      <c r="C50" s="47"/>
    </row>
    <row r="51" spans="2:3" ht="14.1" customHeight="1" x14ac:dyDescent="0.25">
      <c r="B51" s="48"/>
      <c r="C51" s="48"/>
    </row>
    <row r="52" spans="2:3" ht="14.1" customHeight="1" x14ac:dyDescent="0.25">
      <c r="B52" s="48"/>
      <c r="C52" s="48"/>
    </row>
    <row r="53" spans="2:3" ht="14.1" customHeight="1" x14ac:dyDescent="0.25">
      <c r="B53" s="48"/>
      <c r="C53" s="48"/>
    </row>
    <row r="54" spans="2:3" ht="14.1" customHeight="1" x14ac:dyDescent="0.25">
      <c r="B54" s="48"/>
      <c r="C54" s="48"/>
    </row>
    <row r="55" spans="2:3" ht="14.1" customHeight="1" x14ac:dyDescent="0.25">
      <c r="B55" s="47"/>
      <c r="C55" s="47"/>
    </row>
    <row r="56" spans="2:3" ht="14.1" customHeight="1" x14ac:dyDescent="0.25">
      <c r="B56" s="47"/>
      <c r="C56" s="47"/>
    </row>
    <row r="57" spans="2:3" ht="14.1" customHeight="1" x14ac:dyDescent="0.25">
      <c r="B57" s="48"/>
      <c r="C57" s="48"/>
    </row>
    <row r="58" spans="2:3" ht="14.1" customHeight="1" x14ac:dyDescent="0.25">
      <c r="B58" s="48"/>
      <c r="C58" s="48"/>
    </row>
    <row r="59" spans="2:3" ht="14.1" customHeight="1" x14ac:dyDescent="0.25">
      <c r="B59" s="48"/>
      <c r="C59" s="48"/>
    </row>
    <row r="60" spans="2:3" ht="14.1" customHeight="1" x14ac:dyDescent="0.25">
      <c r="B60" s="48"/>
      <c r="C60" s="48"/>
    </row>
    <row r="61" spans="2:3" ht="14.1" customHeight="1" x14ac:dyDescent="0.25">
      <c r="B61" s="48"/>
      <c r="C61" s="48"/>
    </row>
    <row r="62" spans="2:3" ht="14.1" customHeight="1" x14ac:dyDescent="0.25">
      <c r="B62" s="48"/>
      <c r="C62" s="48"/>
    </row>
    <row r="63" spans="2:3" ht="14.1" customHeight="1" x14ac:dyDescent="0.25">
      <c r="B63" s="48"/>
      <c r="C63" s="48"/>
    </row>
    <row r="64" spans="2:3" ht="14.1" customHeight="1" x14ac:dyDescent="0.25">
      <c r="B64" s="48"/>
      <c r="C64" s="48"/>
    </row>
    <row r="65" spans="2:3" ht="14.1" customHeight="1" x14ac:dyDescent="0.25">
      <c r="B65" s="47"/>
      <c r="C65" s="47"/>
    </row>
    <row r="66" spans="2:3" ht="14.1" customHeight="1" x14ac:dyDescent="0.25">
      <c r="B66" s="47"/>
      <c r="C66" s="47"/>
    </row>
  </sheetData>
  <mergeCells count="7">
    <mergeCell ref="A43:D43"/>
    <mergeCell ref="A1:D1"/>
    <mergeCell ref="A2:D2"/>
    <mergeCell ref="A3:D3"/>
    <mergeCell ref="B6:D6"/>
    <mergeCell ref="B32:D32"/>
    <mergeCell ref="B37:D37"/>
  </mergeCells>
  <pageMargins left="0.25" right="0.25"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zoomScaleNormal="100" workbookViewId="0">
      <selection activeCell="A31" sqref="A31:F31"/>
    </sheetView>
  </sheetViews>
  <sheetFormatPr defaultColWidth="58.28515625" defaultRowHeight="11.25" x14ac:dyDescent="0.2"/>
  <cols>
    <col min="1" max="1" width="55.28515625" style="191" customWidth="1"/>
    <col min="2" max="2" width="8.28515625" style="191" customWidth="1"/>
    <col min="3" max="3" width="11.140625" style="191" customWidth="1"/>
    <col min="4" max="4" width="6.5703125" style="191" customWidth="1"/>
    <col min="5" max="6" width="8.28515625" style="191" customWidth="1"/>
    <col min="7" max="8" width="1" style="191" customWidth="1"/>
    <col min="9" max="12" width="12.140625" style="191" customWidth="1"/>
    <col min="13" max="16384" width="58.28515625" style="191"/>
  </cols>
  <sheetData>
    <row r="1" spans="1:9" ht="12" thickBot="1" x14ac:dyDescent="0.25">
      <c r="A1" s="567" t="s">
        <v>487</v>
      </c>
      <c r="B1" s="567"/>
      <c r="C1" s="567"/>
      <c r="D1" s="567"/>
      <c r="E1" s="567"/>
      <c r="F1" s="567"/>
    </row>
    <row r="2" spans="1:9" s="212" customFormat="1" ht="11.25" customHeight="1" x14ac:dyDescent="0.25">
      <c r="A2" s="454" t="s">
        <v>181</v>
      </c>
      <c r="B2" s="454"/>
      <c r="C2" s="454"/>
      <c r="D2" s="454"/>
      <c r="E2" s="454"/>
      <c r="F2" s="454"/>
    </row>
    <row r="3" spans="1:9" s="212" customFormat="1" ht="11.25" customHeight="1" x14ac:dyDescent="0.25">
      <c r="A3" s="568" t="s">
        <v>340</v>
      </c>
      <c r="B3" s="568"/>
      <c r="C3" s="568"/>
      <c r="D3" s="568"/>
      <c r="E3" s="568"/>
      <c r="F3" s="568"/>
    </row>
    <row r="4" spans="1:9" s="212" customFormat="1" ht="11.25" customHeight="1" x14ac:dyDescent="0.25">
      <c r="A4" s="569" t="s">
        <v>2</v>
      </c>
      <c r="B4" s="571" t="s">
        <v>339</v>
      </c>
      <c r="C4" s="573" t="s">
        <v>338</v>
      </c>
      <c r="D4" s="575" t="s">
        <v>254</v>
      </c>
      <c r="E4" s="575"/>
      <c r="F4" s="571" t="s">
        <v>556</v>
      </c>
    </row>
    <row r="5" spans="1:9" s="212" customFormat="1" ht="56.25" x14ac:dyDescent="0.25">
      <c r="A5" s="570"/>
      <c r="B5" s="572"/>
      <c r="C5" s="574"/>
      <c r="D5" s="215"/>
      <c r="E5" s="378" t="s">
        <v>595</v>
      </c>
      <c r="F5" s="572"/>
    </row>
    <row r="6" spans="1:9" s="212" customFormat="1" ht="3.95" customHeight="1" x14ac:dyDescent="0.25">
      <c r="A6" s="214"/>
      <c r="B6" s="214"/>
      <c r="C6" s="214"/>
      <c r="D6" s="214"/>
      <c r="E6" s="214"/>
      <c r="F6" s="214"/>
    </row>
    <row r="7" spans="1:9" x14ac:dyDescent="0.2">
      <c r="A7" s="211" t="s">
        <v>337</v>
      </c>
      <c r="B7" s="200">
        <v>9.75</v>
      </c>
      <c r="C7" s="283">
        <v>1.4</v>
      </c>
      <c r="D7" s="428">
        <v>11.15</v>
      </c>
      <c r="E7" s="200" t="s">
        <v>43</v>
      </c>
      <c r="F7" s="289" t="s">
        <v>502</v>
      </c>
    </row>
    <row r="8" spans="1:9" s="212" customFormat="1" x14ac:dyDescent="0.25">
      <c r="A8" s="209" t="s">
        <v>336</v>
      </c>
      <c r="B8" s="202">
        <v>23.89</v>
      </c>
      <c r="C8" s="282">
        <v>5.88</v>
      </c>
      <c r="D8" s="429">
        <v>29.77</v>
      </c>
      <c r="E8" s="202" t="s">
        <v>43</v>
      </c>
      <c r="F8" s="202">
        <v>0.8</v>
      </c>
    </row>
    <row r="9" spans="1:9" x14ac:dyDescent="0.2">
      <c r="A9" s="213" t="s">
        <v>335</v>
      </c>
      <c r="B9" s="200">
        <v>6.68</v>
      </c>
      <c r="C9" s="283">
        <v>1.46</v>
      </c>
      <c r="D9" s="428">
        <v>8.14</v>
      </c>
      <c r="E9" s="200" t="s">
        <v>43</v>
      </c>
      <c r="F9" s="289" t="s">
        <v>502</v>
      </c>
    </row>
    <row r="10" spans="1:9" s="212" customFormat="1" ht="14.1" customHeight="1" x14ac:dyDescent="0.25">
      <c r="A10" s="207" t="s">
        <v>334</v>
      </c>
      <c r="B10" s="198">
        <v>40.32</v>
      </c>
      <c r="C10" s="432">
        <v>8.74</v>
      </c>
      <c r="D10" s="430">
        <v>49.06</v>
      </c>
      <c r="E10" s="198">
        <v>14.6</v>
      </c>
      <c r="F10" s="198">
        <v>0.8</v>
      </c>
      <c r="G10" s="195"/>
      <c r="H10"/>
      <c r="I10" s="195"/>
    </row>
    <row r="11" spans="1:9" x14ac:dyDescent="0.2">
      <c r="A11" s="211" t="s">
        <v>333</v>
      </c>
      <c r="B11" s="200">
        <v>5.27</v>
      </c>
      <c r="C11" s="283">
        <v>1.2</v>
      </c>
      <c r="D11" s="428">
        <v>6.47</v>
      </c>
      <c r="E11" s="200" t="s">
        <v>43</v>
      </c>
      <c r="F11" s="200">
        <v>0.5</v>
      </c>
    </row>
    <row r="12" spans="1:9" x14ac:dyDescent="0.2">
      <c r="A12" s="209" t="s">
        <v>332</v>
      </c>
      <c r="B12" s="202">
        <v>23.78</v>
      </c>
      <c r="C12" s="282">
        <v>1.4</v>
      </c>
      <c r="D12" s="429">
        <v>25.18</v>
      </c>
      <c r="E12" s="202" t="s">
        <v>43</v>
      </c>
      <c r="F12" s="202">
        <v>0.18</v>
      </c>
    </row>
    <row r="13" spans="1:9" x14ac:dyDescent="0.2">
      <c r="A13" s="205" t="s">
        <v>331</v>
      </c>
      <c r="B13" s="200">
        <v>15.36</v>
      </c>
      <c r="C13" s="283">
        <v>6.56</v>
      </c>
      <c r="D13" s="428">
        <v>21.919999999999998</v>
      </c>
      <c r="E13" s="200" t="s">
        <v>43</v>
      </c>
      <c r="F13" s="200">
        <v>0.32</v>
      </c>
    </row>
    <row r="14" spans="1:9" x14ac:dyDescent="0.2">
      <c r="A14" s="203" t="s">
        <v>330</v>
      </c>
      <c r="B14" s="202">
        <v>15.06</v>
      </c>
      <c r="C14" s="282" t="s">
        <v>502</v>
      </c>
      <c r="D14" s="429">
        <v>15.06</v>
      </c>
      <c r="E14" s="202" t="s">
        <v>43</v>
      </c>
      <c r="F14" s="202">
        <v>0.31</v>
      </c>
    </row>
    <row r="15" spans="1:9" x14ac:dyDescent="0.2">
      <c r="A15" s="210" t="s">
        <v>329</v>
      </c>
      <c r="B15" s="196">
        <v>59.47</v>
      </c>
      <c r="C15" s="433">
        <v>9.16</v>
      </c>
      <c r="D15" s="431">
        <v>68.63</v>
      </c>
      <c r="E15" s="196">
        <v>23</v>
      </c>
      <c r="F15" s="196">
        <v>1.31</v>
      </c>
      <c r="G15" s="195"/>
      <c r="I15" s="195"/>
    </row>
    <row r="16" spans="1:9" x14ac:dyDescent="0.2">
      <c r="A16" s="209" t="s">
        <v>328</v>
      </c>
      <c r="B16" s="208">
        <v>24.77</v>
      </c>
      <c r="C16" s="282">
        <v>3.2</v>
      </c>
      <c r="D16" s="429">
        <v>27.97</v>
      </c>
      <c r="E16" s="202" t="s">
        <v>43</v>
      </c>
      <c r="F16" s="109" t="s">
        <v>502</v>
      </c>
    </row>
    <row r="17" spans="1:9" x14ac:dyDescent="0.2">
      <c r="A17" s="205" t="s">
        <v>327</v>
      </c>
      <c r="B17" s="200">
        <v>0.63</v>
      </c>
      <c r="C17" s="283">
        <v>2.9</v>
      </c>
      <c r="D17" s="428">
        <v>3.53</v>
      </c>
      <c r="E17" s="200" t="s">
        <v>43</v>
      </c>
      <c r="F17" s="289" t="s">
        <v>502</v>
      </c>
    </row>
    <row r="18" spans="1:9" ht="14.1" customHeight="1" x14ac:dyDescent="0.25">
      <c r="A18" s="207" t="s">
        <v>326</v>
      </c>
      <c r="B18" s="198">
        <v>25.4</v>
      </c>
      <c r="C18" s="432">
        <v>6.06</v>
      </c>
      <c r="D18" s="430">
        <v>31.459999999999997</v>
      </c>
      <c r="E18" s="198">
        <v>14.5</v>
      </c>
      <c r="F18" s="109" t="s">
        <v>502</v>
      </c>
      <c r="G18" s="195"/>
      <c r="H18"/>
      <c r="I18" s="195"/>
    </row>
    <row r="19" spans="1:9" ht="16.5" customHeight="1" x14ac:dyDescent="0.2">
      <c r="A19" s="205" t="s">
        <v>325</v>
      </c>
      <c r="B19" s="200">
        <v>19.440000000000001</v>
      </c>
      <c r="C19" s="434" t="s">
        <v>502</v>
      </c>
      <c r="D19" s="428">
        <v>19.440000000000001</v>
      </c>
      <c r="E19" s="200" t="s">
        <v>43</v>
      </c>
      <c r="F19" s="200">
        <v>1.45</v>
      </c>
    </row>
    <row r="20" spans="1:9" ht="14.1" customHeight="1" x14ac:dyDescent="0.25">
      <c r="A20" s="204" t="s">
        <v>324</v>
      </c>
      <c r="B20" s="202">
        <v>11.44</v>
      </c>
      <c r="C20" s="282">
        <v>1</v>
      </c>
      <c r="D20" s="429">
        <v>12.44</v>
      </c>
      <c r="E20" s="202" t="s">
        <v>43</v>
      </c>
      <c r="F20" s="202">
        <v>0.48</v>
      </c>
      <c r="H20" s="206"/>
    </row>
    <row r="21" spans="1:9" ht="14.1" customHeight="1" x14ac:dyDescent="0.25">
      <c r="A21" s="197" t="s">
        <v>323</v>
      </c>
      <c r="B21" s="196">
        <v>30.88</v>
      </c>
      <c r="C21" s="433">
        <v>1</v>
      </c>
      <c r="D21" s="431">
        <v>31.88</v>
      </c>
      <c r="E21" s="196">
        <v>14.6</v>
      </c>
      <c r="F21" s="196">
        <v>1.93</v>
      </c>
      <c r="G21" s="195"/>
      <c r="H21"/>
      <c r="I21" s="195"/>
    </row>
    <row r="22" spans="1:9" ht="14.1" customHeight="1" x14ac:dyDescent="0.25">
      <c r="A22" s="204" t="s">
        <v>322</v>
      </c>
      <c r="B22" s="202">
        <v>6.66</v>
      </c>
      <c r="C22" s="282" t="s">
        <v>502</v>
      </c>
      <c r="D22" s="429">
        <v>6.66</v>
      </c>
      <c r="E22" s="202" t="s">
        <v>43</v>
      </c>
      <c r="F22" s="202">
        <v>5.97</v>
      </c>
      <c r="H22"/>
    </row>
    <row r="23" spans="1:9" x14ac:dyDescent="0.2">
      <c r="A23" s="205" t="s">
        <v>321</v>
      </c>
      <c r="B23" s="200">
        <v>11.17</v>
      </c>
      <c r="C23" s="283">
        <v>0.34</v>
      </c>
      <c r="D23" s="428">
        <v>11.51</v>
      </c>
      <c r="E23" s="200" t="s">
        <v>43</v>
      </c>
      <c r="F23" s="200">
        <v>1.28</v>
      </c>
    </row>
    <row r="24" spans="1:9" x14ac:dyDescent="0.2">
      <c r="A24" s="204" t="s">
        <v>320</v>
      </c>
      <c r="B24" s="202">
        <v>1.98</v>
      </c>
      <c r="C24" s="282">
        <v>2.4300000000000002</v>
      </c>
      <c r="D24" s="429">
        <v>4.41</v>
      </c>
      <c r="E24" s="202" t="s">
        <v>43</v>
      </c>
      <c r="F24" s="109" t="s">
        <v>502</v>
      </c>
    </row>
    <row r="25" spans="1:9" x14ac:dyDescent="0.2">
      <c r="A25" s="197" t="s">
        <v>319</v>
      </c>
      <c r="B25" s="196">
        <v>19.809999999999999</v>
      </c>
      <c r="C25" s="433">
        <v>2.77</v>
      </c>
      <c r="D25" s="431">
        <v>22.58</v>
      </c>
      <c r="E25" s="196">
        <v>8.8000000000000007</v>
      </c>
      <c r="F25" s="196">
        <v>7.25</v>
      </c>
      <c r="G25" s="195"/>
      <c r="I25" s="195"/>
    </row>
    <row r="26" spans="1:9" x14ac:dyDescent="0.2">
      <c r="A26" s="203" t="s">
        <v>536</v>
      </c>
      <c r="B26" s="202">
        <v>7</v>
      </c>
      <c r="C26" s="282">
        <v>0.5</v>
      </c>
      <c r="D26" s="429">
        <v>7.5</v>
      </c>
      <c r="E26" s="202" t="s">
        <v>43</v>
      </c>
      <c r="F26" s="202">
        <v>1.5</v>
      </c>
    </row>
    <row r="27" spans="1:9" x14ac:dyDescent="0.2">
      <c r="A27" s="201" t="s">
        <v>318</v>
      </c>
      <c r="B27" s="200">
        <v>8.6300000000000008</v>
      </c>
      <c r="C27" s="283">
        <v>2.39</v>
      </c>
      <c r="D27" s="428">
        <v>11.020000000000001</v>
      </c>
      <c r="E27" s="200" t="s">
        <v>43</v>
      </c>
      <c r="F27" s="200">
        <v>0.21</v>
      </c>
    </row>
    <row r="28" spans="1:9" x14ac:dyDescent="0.2">
      <c r="A28" s="199" t="s">
        <v>317</v>
      </c>
      <c r="B28" s="198">
        <v>15.63</v>
      </c>
      <c r="C28" s="432">
        <v>2.89</v>
      </c>
      <c r="D28" s="430">
        <v>18.52</v>
      </c>
      <c r="E28" s="198">
        <v>6</v>
      </c>
      <c r="F28" s="198">
        <v>1.71</v>
      </c>
      <c r="G28" s="195"/>
    </row>
    <row r="29" spans="1:9" x14ac:dyDescent="0.2">
      <c r="A29" s="197" t="s">
        <v>254</v>
      </c>
      <c r="B29" s="196">
        <v>191.51</v>
      </c>
      <c r="C29" s="433">
        <v>30.619999999999997</v>
      </c>
      <c r="D29" s="431">
        <v>222.13</v>
      </c>
      <c r="E29" s="196">
        <v>81.5</v>
      </c>
      <c r="F29" s="196">
        <v>13.000000000000002</v>
      </c>
      <c r="G29" s="195"/>
    </row>
    <row r="30" spans="1:9" ht="6" customHeight="1" thickBot="1" x14ac:dyDescent="0.25">
      <c r="A30" s="194"/>
      <c r="B30" s="193"/>
      <c r="C30" s="193"/>
      <c r="D30" s="193"/>
      <c r="E30" s="193"/>
      <c r="F30" s="193"/>
    </row>
    <row r="31" spans="1:9" s="192" customFormat="1" ht="11.25" customHeight="1" x14ac:dyDescent="0.25">
      <c r="A31" s="566" t="s">
        <v>605</v>
      </c>
      <c r="B31" s="566"/>
      <c r="C31" s="566"/>
      <c r="D31" s="566"/>
      <c r="E31" s="566"/>
      <c r="F31" s="566"/>
    </row>
  </sheetData>
  <mergeCells count="9">
    <mergeCell ref="A31:F31"/>
    <mergeCell ref="A1:F1"/>
    <mergeCell ref="A2:F2"/>
    <mergeCell ref="A3:F3"/>
    <mergeCell ref="A4:A5"/>
    <mergeCell ref="B4:B5"/>
    <mergeCell ref="C4:C5"/>
    <mergeCell ref="D4:E4"/>
    <mergeCell ref="F4:F5"/>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zoomScaleNormal="100" zoomScaleSheetLayoutView="100" workbookViewId="0">
      <selection activeCell="B4" sqref="B4:M4"/>
    </sheetView>
  </sheetViews>
  <sheetFormatPr defaultRowHeight="15" x14ac:dyDescent="0.25"/>
  <cols>
    <col min="1" max="1" width="11.140625" style="35" customWidth="1"/>
    <col min="2" max="2" width="7.140625" customWidth="1"/>
    <col min="3" max="3" width="7.28515625" customWidth="1"/>
    <col min="4" max="4" width="7.140625" customWidth="1"/>
    <col min="5" max="5" width="7.28515625" customWidth="1"/>
    <col min="6" max="7" width="7.5703125" customWidth="1"/>
    <col min="8" max="8" width="7.140625" customWidth="1"/>
    <col min="9" max="9" width="7.28515625" customWidth="1"/>
    <col min="10" max="10" width="6.42578125" customWidth="1"/>
    <col min="11" max="11" width="6.85546875" customWidth="1"/>
    <col min="12" max="12" width="7.140625" customWidth="1"/>
    <col min="13" max="13" width="7.28515625" customWidth="1"/>
    <col min="14" max="15" width="1" customWidth="1"/>
  </cols>
  <sheetData>
    <row r="1" spans="1:15" s="45" customFormat="1" ht="14.1" customHeight="1" thickBot="1" x14ac:dyDescent="0.3">
      <c r="A1" s="468" t="s">
        <v>514</v>
      </c>
      <c r="B1" s="468"/>
      <c r="C1" s="468"/>
      <c r="D1" s="468"/>
      <c r="E1" s="468"/>
      <c r="F1" s="468"/>
      <c r="G1" s="468"/>
      <c r="H1" s="468"/>
      <c r="I1" s="468"/>
      <c r="J1" s="468"/>
      <c r="K1" s="468"/>
      <c r="L1" s="468"/>
      <c r="M1" s="468"/>
    </row>
    <row r="2" spans="1:15" s="45" customFormat="1" ht="14.1" customHeight="1" x14ac:dyDescent="0.25">
      <c r="A2" s="469" t="s">
        <v>38</v>
      </c>
      <c r="B2" s="469"/>
      <c r="C2" s="469"/>
      <c r="D2" s="469"/>
      <c r="E2" s="469"/>
      <c r="F2" s="469"/>
      <c r="G2" s="469"/>
      <c r="H2" s="469"/>
      <c r="I2" s="469"/>
      <c r="J2" s="469"/>
      <c r="K2" s="469"/>
      <c r="L2" s="469"/>
      <c r="M2" s="469"/>
    </row>
    <row r="3" spans="1:15" s="45" customFormat="1" ht="14.1" customHeight="1" x14ac:dyDescent="0.25">
      <c r="A3" s="470" t="s">
        <v>20</v>
      </c>
      <c r="B3" s="470"/>
      <c r="C3" s="470"/>
      <c r="D3" s="470"/>
      <c r="E3" s="470"/>
      <c r="F3" s="470"/>
      <c r="G3" s="470"/>
      <c r="H3" s="470"/>
      <c r="I3" s="470"/>
      <c r="J3" s="470"/>
      <c r="K3" s="470"/>
      <c r="L3" s="470"/>
      <c r="M3" s="470"/>
    </row>
    <row r="4" spans="1:15" ht="40.5" customHeight="1" x14ac:dyDescent="0.25">
      <c r="A4" s="471" t="s">
        <v>42</v>
      </c>
      <c r="B4" s="466" t="s">
        <v>561</v>
      </c>
      <c r="C4" s="466"/>
      <c r="D4" s="466" t="s">
        <v>560</v>
      </c>
      <c r="E4" s="466"/>
      <c r="F4" s="466" t="s">
        <v>559</v>
      </c>
      <c r="G4" s="466"/>
      <c r="H4" s="466" t="s">
        <v>558</v>
      </c>
      <c r="I4" s="466"/>
      <c r="J4" s="466" t="s">
        <v>557</v>
      </c>
      <c r="K4" s="466"/>
      <c r="L4" s="466" t="s">
        <v>41</v>
      </c>
      <c r="M4" s="466"/>
    </row>
    <row r="5" spans="1:15" ht="22.5" x14ac:dyDescent="0.25">
      <c r="A5" s="471"/>
      <c r="B5" s="44" t="s">
        <v>40</v>
      </c>
      <c r="C5" s="44" t="s">
        <v>39</v>
      </c>
      <c r="D5" s="44" t="s">
        <v>40</v>
      </c>
      <c r="E5" s="44" t="s">
        <v>39</v>
      </c>
      <c r="F5" s="44" t="s">
        <v>40</v>
      </c>
      <c r="G5" s="44" t="s">
        <v>39</v>
      </c>
      <c r="H5" s="44" t="s">
        <v>40</v>
      </c>
      <c r="I5" s="44" t="s">
        <v>39</v>
      </c>
      <c r="J5" s="44" t="s">
        <v>40</v>
      </c>
      <c r="K5" s="44" t="s">
        <v>39</v>
      </c>
      <c r="L5" s="44" t="s">
        <v>40</v>
      </c>
      <c r="M5" s="44" t="s">
        <v>39</v>
      </c>
    </row>
    <row r="6" spans="1:15" ht="3.95" customHeight="1" x14ac:dyDescent="0.25">
      <c r="A6" s="43"/>
      <c r="B6" s="42"/>
      <c r="C6" s="42"/>
      <c r="D6" s="42"/>
      <c r="E6" s="42"/>
      <c r="F6" s="42"/>
      <c r="G6" s="42"/>
      <c r="H6" s="42"/>
      <c r="I6" s="42"/>
      <c r="J6" s="42"/>
      <c r="K6" s="42"/>
      <c r="L6" s="42"/>
      <c r="M6" s="42"/>
    </row>
    <row r="7" spans="1:15" ht="14.1" customHeight="1" x14ac:dyDescent="0.25">
      <c r="A7" s="41" t="s">
        <v>5</v>
      </c>
      <c r="B7" s="371">
        <v>4.9000000000000004</v>
      </c>
      <c r="C7" s="371">
        <v>21.4</v>
      </c>
      <c r="D7" s="371">
        <v>2.4</v>
      </c>
      <c r="E7" s="371">
        <v>6.3</v>
      </c>
      <c r="F7" s="371">
        <v>2</v>
      </c>
      <c r="G7" s="371">
        <v>2.2999999999999998</v>
      </c>
      <c r="H7" s="371">
        <v>1</v>
      </c>
      <c r="I7" s="371">
        <v>1.6</v>
      </c>
      <c r="J7" s="371">
        <v>0.6</v>
      </c>
      <c r="K7" s="371">
        <v>1.1000000000000001</v>
      </c>
      <c r="L7" s="371">
        <v>0.7</v>
      </c>
      <c r="M7" s="371">
        <v>2.5</v>
      </c>
      <c r="O7" s="38"/>
    </row>
    <row r="8" spans="1:15" ht="14.1" customHeight="1" x14ac:dyDescent="0.25">
      <c r="A8" s="40" t="s">
        <v>4</v>
      </c>
      <c r="B8" s="372">
        <v>5.8</v>
      </c>
      <c r="C8" s="372">
        <v>20.5</v>
      </c>
      <c r="D8" s="372">
        <v>2.9</v>
      </c>
      <c r="E8" s="372">
        <v>6</v>
      </c>
      <c r="F8" s="372">
        <v>2.4</v>
      </c>
      <c r="G8" s="372">
        <v>2.5</v>
      </c>
      <c r="H8" s="372">
        <v>1.3</v>
      </c>
      <c r="I8" s="372">
        <v>1.7</v>
      </c>
      <c r="J8" s="372">
        <v>0.5</v>
      </c>
      <c r="K8" s="372">
        <v>1.4</v>
      </c>
      <c r="L8" s="372">
        <v>0.8</v>
      </c>
      <c r="M8" s="372">
        <v>2.1</v>
      </c>
      <c r="O8" s="38"/>
    </row>
    <row r="9" spans="1:15" ht="14.1" customHeight="1" x14ac:dyDescent="0.25">
      <c r="A9" s="41" t="s">
        <v>3</v>
      </c>
      <c r="B9" s="371">
        <v>4</v>
      </c>
      <c r="C9" s="371">
        <v>20.6</v>
      </c>
      <c r="D9" s="371">
        <v>1.8</v>
      </c>
      <c r="E9" s="371">
        <v>5.4</v>
      </c>
      <c r="F9" s="371">
        <v>1.8</v>
      </c>
      <c r="G9" s="371">
        <v>2</v>
      </c>
      <c r="H9" s="371">
        <v>1</v>
      </c>
      <c r="I9" s="371">
        <v>1.3</v>
      </c>
      <c r="J9" s="371">
        <v>0.5</v>
      </c>
      <c r="K9" s="371">
        <v>1</v>
      </c>
      <c r="L9" s="371">
        <v>0.9</v>
      </c>
      <c r="M9" s="371">
        <v>2.1</v>
      </c>
      <c r="O9" s="38"/>
    </row>
    <row r="10" spans="1:15" ht="14.1" customHeight="1" x14ac:dyDescent="0.25">
      <c r="A10" s="40" t="s">
        <v>0</v>
      </c>
      <c r="B10" s="372">
        <v>6.2</v>
      </c>
      <c r="C10" s="372">
        <v>22.9</v>
      </c>
      <c r="D10" s="372">
        <v>2.1</v>
      </c>
      <c r="E10" s="372">
        <v>7.4</v>
      </c>
      <c r="F10" s="372">
        <v>3</v>
      </c>
      <c r="G10" s="372">
        <v>3</v>
      </c>
      <c r="H10" s="372">
        <v>1.4</v>
      </c>
      <c r="I10" s="372">
        <v>2.2999999999999998</v>
      </c>
      <c r="J10" s="372">
        <v>0.8</v>
      </c>
      <c r="K10" s="372">
        <v>1.4</v>
      </c>
      <c r="L10" s="372">
        <v>1.2</v>
      </c>
      <c r="M10" s="372">
        <v>2.2999999999999998</v>
      </c>
      <c r="O10" s="38"/>
    </row>
    <row r="11" spans="1:15" ht="14.1" customHeight="1" x14ac:dyDescent="0.25">
      <c r="A11" s="39" t="s">
        <v>1</v>
      </c>
      <c r="B11" s="373">
        <v>5.3</v>
      </c>
      <c r="C11" s="373">
        <v>21.4</v>
      </c>
      <c r="D11" s="373">
        <v>2.2999999999999998</v>
      </c>
      <c r="E11" s="373">
        <v>6.3</v>
      </c>
      <c r="F11" s="373">
        <v>2.2999999999999998</v>
      </c>
      <c r="G11" s="373">
        <v>2.5</v>
      </c>
      <c r="H11" s="373">
        <v>1.2</v>
      </c>
      <c r="I11" s="373">
        <v>1.7</v>
      </c>
      <c r="J11" s="373">
        <v>0.6</v>
      </c>
      <c r="K11" s="373">
        <v>1.2</v>
      </c>
      <c r="L11" s="373">
        <v>0.9</v>
      </c>
      <c r="M11" s="373">
        <v>2.2999999999999998</v>
      </c>
      <c r="O11" s="38"/>
    </row>
    <row r="12" spans="1:15" ht="6" customHeight="1" thickBot="1" x14ac:dyDescent="0.3">
      <c r="A12" s="37"/>
      <c r="B12" s="36"/>
      <c r="C12" s="36"/>
      <c r="D12" s="36"/>
      <c r="E12" s="36"/>
      <c r="F12" s="36"/>
      <c r="G12" s="36"/>
      <c r="H12" s="36"/>
      <c r="I12" s="36"/>
      <c r="J12" s="36"/>
      <c r="K12" s="36"/>
      <c r="L12" s="36"/>
      <c r="M12" s="36"/>
    </row>
    <row r="13" spans="1:15" ht="74.25" customHeight="1" x14ac:dyDescent="0.25">
      <c r="A13" s="467" t="s">
        <v>584</v>
      </c>
      <c r="B13" s="467"/>
      <c r="C13" s="467"/>
      <c r="D13" s="467"/>
      <c r="E13" s="467"/>
      <c r="F13" s="467"/>
      <c r="G13" s="467"/>
      <c r="H13" s="467"/>
      <c r="I13" s="467"/>
      <c r="J13" s="467"/>
      <c r="K13" s="467"/>
      <c r="L13" s="467"/>
      <c r="M13" s="467"/>
    </row>
  </sheetData>
  <mergeCells count="11">
    <mergeCell ref="L4:M4"/>
    <mergeCell ref="A13:M13"/>
    <mergeCell ref="A1:M1"/>
    <mergeCell ref="A2:M2"/>
    <mergeCell ref="A3:M3"/>
    <mergeCell ref="A4:A5"/>
    <mergeCell ref="B4:C4"/>
    <mergeCell ref="D4:E4"/>
    <mergeCell ref="F4:G4"/>
    <mergeCell ref="H4:I4"/>
    <mergeCell ref="J4:K4"/>
  </mergeCells>
  <pageMargins left="0.25" right="0.25" top="0.75" bottom="0.75" header="0.3" footer="0.3"/>
  <pageSetup paperSize="9" orientation="portrait" r:id="rId1"/>
  <headerFooter alignWithMargins="0">
    <oddFooter>&amp;R&amp;A</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zoomScaleSheetLayoutView="100" workbookViewId="0">
      <selection activeCell="B9" sqref="B9:J36"/>
    </sheetView>
  </sheetViews>
  <sheetFormatPr defaultColWidth="43.140625" defaultRowHeight="14.1" customHeight="1" x14ac:dyDescent="0.25"/>
  <cols>
    <col min="1" max="1" width="21.42578125" style="251" customWidth="1"/>
    <col min="2" max="2" width="8.7109375" style="251" customWidth="1"/>
    <col min="3" max="3" width="9.28515625" style="251" customWidth="1"/>
    <col min="4" max="4" width="8.7109375" style="251" customWidth="1"/>
    <col min="5" max="5" width="6.5703125" style="251" customWidth="1"/>
    <col min="6" max="8" width="8.7109375" style="251" customWidth="1"/>
    <col min="9" max="9" width="9.7109375" style="251" customWidth="1"/>
    <col min="10" max="10" width="6.5703125" style="251" customWidth="1"/>
    <col min="11" max="12" width="1" style="251" customWidth="1"/>
    <col min="13" max="21" width="7.7109375" style="251" customWidth="1"/>
    <col min="22" max="16384" width="43.140625" style="251"/>
  </cols>
  <sheetData>
    <row r="1" spans="1:10" ht="14.1" customHeight="1" thickBot="1" x14ac:dyDescent="0.3">
      <c r="A1" s="505" t="s">
        <v>399</v>
      </c>
      <c r="B1" s="505"/>
      <c r="C1" s="505"/>
      <c r="D1" s="505"/>
      <c r="E1" s="505"/>
      <c r="F1" s="505"/>
      <c r="G1" s="505"/>
      <c r="H1" s="505"/>
      <c r="I1" s="505"/>
      <c r="J1" s="505"/>
    </row>
    <row r="2" spans="1:10" ht="14.1" customHeight="1" x14ac:dyDescent="0.25">
      <c r="A2" s="577" t="s">
        <v>398</v>
      </c>
      <c r="B2" s="577"/>
      <c r="C2" s="577"/>
      <c r="D2" s="577"/>
      <c r="E2" s="577"/>
      <c r="F2" s="577"/>
      <c r="G2" s="577"/>
      <c r="H2" s="577"/>
      <c r="I2" s="577"/>
      <c r="J2" s="577"/>
    </row>
    <row r="3" spans="1:10" ht="14.1" customHeight="1" x14ac:dyDescent="0.25">
      <c r="A3" s="578" t="s">
        <v>397</v>
      </c>
      <c r="B3" s="578"/>
      <c r="C3" s="578"/>
      <c r="D3" s="578"/>
      <c r="E3" s="578"/>
      <c r="F3" s="578"/>
      <c r="G3" s="578"/>
      <c r="H3" s="578"/>
      <c r="I3" s="578"/>
      <c r="J3" s="578"/>
    </row>
    <row r="4" spans="1:10" ht="15" customHeight="1" x14ac:dyDescent="0.25">
      <c r="A4" s="579" t="s">
        <v>67</v>
      </c>
      <c r="B4" s="579" t="s">
        <v>396</v>
      </c>
      <c r="C4" s="579" t="s">
        <v>395</v>
      </c>
      <c r="D4" s="579" t="s">
        <v>394</v>
      </c>
      <c r="E4" s="579"/>
      <c r="F4" s="579"/>
      <c r="G4" s="579"/>
      <c r="H4" s="579"/>
      <c r="I4" s="579"/>
      <c r="J4" s="579" t="s">
        <v>254</v>
      </c>
    </row>
    <row r="5" spans="1:10" ht="15" customHeight="1" x14ac:dyDescent="0.25">
      <c r="A5" s="579"/>
      <c r="B5" s="579"/>
      <c r="C5" s="579"/>
      <c r="D5" s="579" t="s">
        <v>393</v>
      </c>
      <c r="E5" s="579" t="s">
        <v>392</v>
      </c>
      <c r="F5" s="579"/>
      <c r="G5" s="579"/>
      <c r="H5" s="579"/>
      <c r="I5" s="579" t="s">
        <v>400</v>
      </c>
      <c r="J5" s="579"/>
    </row>
    <row r="6" spans="1:10" ht="15" customHeight="1" x14ac:dyDescent="0.25">
      <c r="A6" s="579"/>
      <c r="B6" s="579"/>
      <c r="C6" s="579"/>
      <c r="D6" s="579"/>
      <c r="E6" s="579" t="s">
        <v>8</v>
      </c>
      <c r="F6" s="579" t="s">
        <v>391</v>
      </c>
      <c r="G6" s="579" t="s">
        <v>390</v>
      </c>
      <c r="H6" s="579"/>
      <c r="I6" s="579"/>
      <c r="J6" s="579"/>
    </row>
    <row r="7" spans="1:10" ht="50.25" customHeight="1" x14ac:dyDescent="0.25">
      <c r="A7" s="579"/>
      <c r="B7" s="579"/>
      <c r="C7" s="579"/>
      <c r="D7" s="579"/>
      <c r="E7" s="579"/>
      <c r="F7" s="579"/>
      <c r="G7" s="261" t="s">
        <v>389</v>
      </c>
      <c r="H7" s="261" t="s">
        <v>388</v>
      </c>
      <c r="I7" s="579"/>
      <c r="J7" s="579"/>
    </row>
    <row r="8" spans="1:10" ht="3.95" customHeight="1" x14ac:dyDescent="0.25">
      <c r="A8" s="260"/>
      <c r="B8" s="259"/>
      <c r="C8" s="259"/>
      <c r="D8" s="259"/>
      <c r="E8" s="259"/>
      <c r="F8" s="259"/>
      <c r="G8" s="259"/>
      <c r="H8" s="259"/>
      <c r="I8" s="259"/>
      <c r="J8" s="259"/>
    </row>
    <row r="9" spans="1:10" ht="14.1" customHeight="1" x14ac:dyDescent="0.25">
      <c r="A9" s="255" t="s">
        <v>64</v>
      </c>
      <c r="B9" s="265">
        <v>-5.5</v>
      </c>
      <c r="C9" s="265">
        <v>8.3000000000000007</v>
      </c>
      <c r="D9" s="265">
        <v>10.7</v>
      </c>
      <c r="E9" s="265">
        <v>16.3</v>
      </c>
      <c r="F9" s="265">
        <v>19.3</v>
      </c>
      <c r="G9" s="265">
        <v>5</v>
      </c>
      <c r="H9" s="265">
        <v>6.6</v>
      </c>
      <c r="I9" s="265">
        <v>3.3</v>
      </c>
      <c r="J9" s="265">
        <v>9.4</v>
      </c>
    </row>
    <row r="10" spans="1:10" ht="14.1" customHeight="1" x14ac:dyDescent="0.25">
      <c r="A10" s="251" t="s">
        <v>240</v>
      </c>
      <c r="B10" s="264">
        <v>-9.4</v>
      </c>
      <c r="C10" s="264">
        <v>18.7</v>
      </c>
      <c r="D10" s="264">
        <v>4.0999999999999996</v>
      </c>
      <c r="E10" s="264">
        <v>5.2</v>
      </c>
      <c r="F10" s="264">
        <v>3.9</v>
      </c>
      <c r="G10" s="264">
        <v>9.1</v>
      </c>
      <c r="H10" s="264">
        <v>9.4</v>
      </c>
      <c r="I10" s="264">
        <v>2.5</v>
      </c>
      <c r="J10" s="264">
        <v>3.9</v>
      </c>
    </row>
    <row r="11" spans="1:10" ht="14.1" customHeight="1" x14ac:dyDescent="0.25">
      <c r="A11" s="255" t="s">
        <v>63</v>
      </c>
      <c r="B11" s="265">
        <v>-3.9</v>
      </c>
      <c r="C11" s="265">
        <v>-1</v>
      </c>
      <c r="D11" s="265">
        <v>2.7</v>
      </c>
      <c r="E11" s="265">
        <v>2.2999999999999998</v>
      </c>
      <c r="F11" s="265">
        <v>1.9</v>
      </c>
      <c r="G11" s="265">
        <v>4.9000000000000004</v>
      </c>
      <c r="H11" s="265">
        <v>7.1</v>
      </c>
      <c r="I11" s="265">
        <v>3.4</v>
      </c>
      <c r="J11" s="265">
        <v>1.9</v>
      </c>
    </row>
    <row r="12" spans="1:10" ht="14.1" customHeight="1" x14ac:dyDescent="0.25">
      <c r="A12" s="251" t="s">
        <v>62</v>
      </c>
      <c r="B12" s="264">
        <v>-3</v>
      </c>
      <c r="C12" s="264">
        <v>-30.8</v>
      </c>
      <c r="D12" s="264">
        <v>4.2</v>
      </c>
      <c r="E12" s="264">
        <v>5.2</v>
      </c>
      <c r="F12" s="264">
        <v>4.8</v>
      </c>
      <c r="G12" s="264">
        <v>7</v>
      </c>
      <c r="H12" s="264">
        <v>8.4</v>
      </c>
      <c r="I12" s="264">
        <v>3.1</v>
      </c>
      <c r="J12" s="264">
        <v>3.2</v>
      </c>
    </row>
    <row r="13" spans="1:10" s="252" customFormat="1" ht="14.1" customHeight="1" x14ac:dyDescent="0.25">
      <c r="A13" s="254" t="s">
        <v>5</v>
      </c>
      <c r="B13" s="263">
        <v>-4.5999999999999996</v>
      </c>
      <c r="C13" s="263">
        <v>-0.5</v>
      </c>
      <c r="D13" s="263">
        <v>4.4000000000000004</v>
      </c>
      <c r="E13" s="263">
        <v>5.0999999999999996</v>
      </c>
      <c r="F13" s="263">
        <v>5.0999999999999996</v>
      </c>
      <c r="G13" s="263">
        <v>5.0999999999999996</v>
      </c>
      <c r="H13" s="263">
        <v>7</v>
      </c>
      <c r="I13" s="263">
        <v>3.4</v>
      </c>
      <c r="J13" s="263">
        <v>3.4</v>
      </c>
    </row>
    <row r="14" spans="1:10" ht="14.1" customHeight="1" x14ac:dyDescent="0.25">
      <c r="A14" s="251" t="s">
        <v>377</v>
      </c>
      <c r="B14" s="264">
        <v>-24.7</v>
      </c>
      <c r="C14" s="264">
        <v>0.5</v>
      </c>
      <c r="D14" s="264">
        <v>4.3</v>
      </c>
      <c r="E14" s="264">
        <v>4.0999999999999996</v>
      </c>
      <c r="F14" s="264">
        <v>4.4000000000000004</v>
      </c>
      <c r="G14" s="264">
        <v>3.3</v>
      </c>
      <c r="H14" s="264">
        <v>6</v>
      </c>
      <c r="I14" s="264">
        <v>4.5999999999999996</v>
      </c>
      <c r="J14" s="264">
        <v>3.8</v>
      </c>
    </row>
    <row r="15" spans="1:10" s="256" customFormat="1" ht="14.1" customHeight="1" x14ac:dyDescent="0.25">
      <c r="A15" s="258" t="s">
        <v>61</v>
      </c>
      <c r="B15" s="265">
        <v>-14</v>
      </c>
      <c r="C15" s="265">
        <v>6.6</v>
      </c>
      <c r="D15" s="265">
        <v>4.4000000000000004</v>
      </c>
      <c r="E15" s="265">
        <v>3.7</v>
      </c>
      <c r="F15" s="265">
        <v>3.4</v>
      </c>
      <c r="G15" s="265">
        <v>4.4000000000000004</v>
      </c>
      <c r="H15" s="265">
        <v>7</v>
      </c>
      <c r="I15" s="265">
        <v>5.7</v>
      </c>
      <c r="J15" s="265">
        <v>4.2</v>
      </c>
    </row>
    <row r="16" spans="1:10" s="256" customFormat="1" ht="14.1" customHeight="1" x14ac:dyDescent="0.25">
      <c r="A16" s="257" t="s">
        <v>60</v>
      </c>
      <c r="B16" s="264">
        <v>-43.9</v>
      </c>
      <c r="C16" s="264">
        <v>-5.9</v>
      </c>
      <c r="D16" s="264">
        <v>4.3</v>
      </c>
      <c r="E16" s="264">
        <v>4.5</v>
      </c>
      <c r="F16" s="264">
        <v>5.5</v>
      </c>
      <c r="G16" s="264">
        <v>1.5</v>
      </c>
      <c r="H16" s="264">
        <v>4.0999999999999996</v>
      </c>
      <c r="I16" s="264">
        <v>3.5</v>
      </c>
      <c r="J16" s="264">
        <v>3.4</v>
      </c>
    </row>
    <row r="17" spans="1:10" ht="14.1" customHeight="1" x14ac:dyDescent="0.25">
      <c r="A17" s="255" t="s">
        <v>59</v>
      </c>
      <c r="B17" s="265">
        <v>-4.5999999999999996</v>
      </c>
      <c r="C17" s="265">
        <v>-4.7</v>
      </c>
      <c r="D17" s="265">
        <v>4.2</v>
      </c>
      <c r="E17" s="265">
        <v>4.0999999999999996</v>
      </c>
      <c r="F17" s="265">
        <v>4.5</v>
      </c>
      <c r="G17" s="265">
        <v>2.5</v>
      </c>
      <c r="H17" s="265">
        <v>3</v>
      </c>
      <c r="I17" s="265">
        <v>4.3</v>
      </c>
      <c r="J17" s="265">
        <v>3.1</v>
      </c>
    </row>
    <row r="18" spans="1:10" ht="14.1" customHeight="1" x14ac:dyDescent="0.25">
      <c r="A18" s="251" t="s">
        <v>58</v>
      </c>
      <c r="B18" s="264">
        <v>-7.8</v>
      </c>
      <c r="C18" s="264">
        <v>9.6</v>
      </c>
      <c r="D18" s="264">
        <v>7.7</v>
      </c>
      <c r="E18" s="264">
        <v>10.199999999999999</v>
      </c>
      <c r="F18" s="264">
        <v>12</v>
      </c>
      <c r="G18" s="264">
        <v>2.6</v>
      </c>
      <c r="H18" s="264">
        <v>1.7</v>
      </c>
      <c r="I18" s="264">
        <v>4.3</v>
      </c>
      <c r="J18" s="264">
        <v>7.2</v>
      </c>
    </row>
    <row r="19" spans="1:10" ht="14.1" customHeight="1" x14ac:dyDescent="0.25">
      <c r="A19" s="255" t="s">
        <v>57</v>
      </c>
      <c r="B19" s="265">
        <v>-4.7</v>
      </c>
      <c r="C19" s="265">
        <v>0.4</v>
      </c>
      <c r="D19" s="265">
        <v>3.3</v>
      </c>
      <c r="E19" s="265">
        <v>2.9</v>
      </c>
      <c r="F19" s="265">
        <v>2.8</v>
      </c>
      <c r="G19" s="265">
        <v>3.3</v>
      </c>
      <c r="H19" s="265">
        <v>4.2</v>
      </c>
      <c r="I19" s="265">
        <v>4.0999999999999996</v>
      </c>
      <c r="J19" s="265">
        <v>3</v>
      </c>
    </row>
    <row r="20" spans="1:10" s="252" customFormat="1" ht="14.1" customHeight="1" x14ac:dyDescent="0.25">
      <c r="A20" s="252" t="s">
        <v>4</v>
      </c>
      <c r="B20" s="262">
        <v>-6.8</v>
      </c>
      <c r="C20" s="262">
        <v>-1.9</v>
      </c>
      <c r="D20" s="262">
        <v>4.0999999999999996</v>
      </c>
      <c r="E20" s="262">
        <v>4.0999999999999996</v>
      </c>
      <c r="F20" s="262">
        <v>4.4000000000000004</v>
      </c>
      <c r="G20" s="262">
        <v>2.9</v>
      </c>
      <c r="H20" s="262">
        <v>3.8</v>
      </c>
      <c r="I20" s="262">
        <v>4.2</v>
      </c>
      <c r="J20" s="262">
        <v>3.5</v>
      </c>
    </row>
    <row r="21" spans="1:10" ht="14.1" customHeight="1" x14ac:dyDescent="0.25">
      <c r="A21" s="255" t="s">
        <v>56</v>
      </c>
      <c r="B21" s="265">
        <v>-0.9</v>
      </c>
      <c r="C21" s="265">
        <v>11.4</v>
      </c>
      <c r="D21" s="265">
        <v>4.4000000000000004</v>
      </c>
      <c r="E21" s="265">
        <v>4.8</v>
      </c>
      <c r="F21" s="265">
        <v>4.9000000000000004</v>
      </c>
      <c r="G21" s="265">
        <v>4.5999999999999996</v>
      </c>
      <c r="H21" s="265">
        <v>5.6</v>
      </c>
      <c r="I21" s="265">
        <v>3.7</v>
      </c>
      <c r="J21" s="265">
        <v>4.2</v>
      </c>
    </row>
    <row r="22" spans="1:10" ht="14.1" customHeight="1" x14ac:dyDescent="0.25">
      <c r="A22" s="251" t="s">
        <v>55</v>
      </c>
      <c r="B22" s="264">
        <v>-3.2</v>
      </c>
      <c r="C22" s="264">
        <v>-10.9</v>
      </c>
      <c r="D22" s="264">
        <v>5.2</v>
      </c>
      <c r="E22" s="264">
        <v>7.3</v>
      </c>
      <c r="F22" s="264">
        <v>8</v>
      </c>
      <c r="G22" s="264">
        <v>5</v>
      </c>
      <c r="H22" s="264">
        <v>7.4</v>
      </c>
      <c r="I22" s="264">
        <v>2.1</v>
      </c>
      <c r="J22" s="264">
        <v>4.7</v>
      </c>
    </row>
    <row r="23" spans="1:10" ht="14.1" customHeight="1" x14ac:dyDescent="0.25">
      <c r="A23" s="255" t="s">
        <v>54</v>
      </c>
      <c r="B23" s="265">
        <v>-1.3</v>
      </c>
      <c r="C23" s="265">
        <v>-6.9</v>
      </c>
      <c r="D23" s="265">
        <v>2.7</v>
      </c>
      <c r="E23" s="265">
        <v>3.5</v>
      </c>
      <c r="F23" s="265">
        <v>2.6</v>
      </c>
      <c r="G23" s="265">
        <v>6.9</v>
      </c>
      <c r="H23" s="265">
        <v>8.1999999999999993</v>
      </c>
      <c r="I23" s="265">
        <v>1.4</v>
      </c>
      <c r="J23" s="265">
        <v>2.4</v>
      </c>
    </row>
    <row r="24" spans="1:10" ht="14.1" customHeight="1" x14ac:dyDescent="0.25">
      <c r="A24" s="251" t="s">
        <v>53</v>
      </c>
      <c r="B24" s="264">
        <v>3.4</v>
      </c>
      <c r="C24" s="264">
        <v>0.7</v>
      </c>
      <c r="D24" s="264">
        <v>-1.4</v>
      </c>
      <c r="E24" s="264">
        <v>-4.7</v>
      </c>
      <c r="F24" s="264">
        <v>-5.8</v>
      </c>
      <c r="G24" s="264">
        <v>6.6</v>
      </c>
      <c r="H24" s="264">
        <v>8.8000000000000007</v>
      </c>
      <c r="I24" s="264">
        <v>3.5</v>
      </c>
      <c r="J24" s="264">
        <v>1.2</v>
      </c>
    </row>
    <row r="25" spans="1:10" s="252" customFormat="1" ht="14.1" customHeight="1" x14ac:dyDescent="0.25">
      <c r="A25" s="254" t="s">
        <v>3</v>
      </c>
      <c r="B25" s="263">
        <v>3.2</v>
      </c>
      <c r="C25" s="263">
        <v>0.8</v>
      </c>
      <c r="D25" s="263">
        <v>1.2</v>
      </c>
      <c r="E25" s="263">
        <v>-0.1</v>
      </c>
      <c r="F25" s="263">
        <v>-1.2</v>
      </c>
      <c r="G25" s="263">
        <v>5.6</v>
      </c>
      <c r="H25" s="263">
        <v>7.3</v>
      </c>
      <c r="I25" s="263">
        <v>3.3</v>
      </c>
      <c r="J25" s="263">
        <v>2</v>
      </c>
    </row>
    <row r="26" spans="1:10" s="252" customFormat="1" ht="14.1" customHeight="1" x14ac:dyDescent="0.25">
      <c r="A26" s="252" t="s">
        <v>52</v>
      </c>
      <c r="B26" s="262">
        <v>2.2999999999999998</v>
      </c>
      <c r="C26" s="262">
        <v>-0.5</v>
      </c>
      <c r="D26" s="262">
        <v>3.4</v>
      </c>
      <c r="E26" s="262">
        <v>3.4</v>
      </c>
      <c r="F26" s="262">
        <v>3.2</v>
      </c>
      <c r="G26" s="262">
        <v>4.5</v>
      </c>
      <c r="H26" s="262">
        <v>6</v>
      </c>
      <c r="I26" s="262">
        <v>3.6</v>
      </c>
      <c r="J26" s="262">
        <v>2.9</v>
      </c>
    </row>
    <row r="27" spans="1:10" ht="14.1" customHeight="1" x14ac:dyDescent="0.25">
      <c r="A27" s="255" t="s">
        <v>51</v>
      </c>
      <c r="B27" s="265">
        <v>-3.2</v>
      </c>
      <c r="C27" s="265">
        <v>-10.3</v>
      </c>
      <c r="D27" s="265">
        <v>4</v>
      </c>
      <c r="E27" s="265">
        <v>5.0999999999999996</v>
      </c>
      <c r="F27" s="265">
        <v>5.0999999999999996</v>
      </c>
      <c r="G27" s="265">
        <v>4.9000000000000004</v>
      </c>
      <c r="H27" s="265">
        <v>6.2</v>
      </c>
      <c r="I27" s="265">
        <v>2.2999999999999998</v>
      </c>
      <c r="J27" s="265">
        <v>3.6</v>
      </c>
    </row>
    <row r="28" spans="1:10" ht="14.1" customHeight="1" x14ac:dyDescent="0.25">
      <c r="A28" s="251" t="s">
        <v>50</v>
      </c>
      <c r="B28" s="264">
        <v>9.6999999999999993</v>
      </c>
      <c r="C28" s="264" t="s">
        <v>175</v>
      </c>
      <c r="D28" s="264">
        <v>4.2</v>
      </c>
      <c r="E28" s="264">
        <v>6.6</v>
      </c>
      <c r="F28" s="264">
        <v>7</v>
      </c>
      <c r="G28" s="264">
        <v>5.9</v>
      </c>
      <c r="H28" s="264">
        <v>6.1</v>
      </c>
      <c r="I28" s="264">
        <v>1.9</v>
      </c>
      <c r="J28" s="264">
        <v>4.4000000000000004</v>
      </c>
    </row>
    <row r="29" spans="1:10" ht="14.1" customHeight="1" x14ac:dyDescent="0.25">
      <c r="A29" s="255" t="s">
        <v>49</v>
      </c>
      <c r="B29" s="265">
        <v>11.7</v>
      </c>
      <c r="C29" s="265">
        <v>-3.8</v>
      </c>
      <c r="D29" s="265">
        <v>7.7</v>
      </c>
      <c r="E29" s="265">
        <v>11.5</v>
      </c>
      <c r="F29" s="265">
        <v>11.8</v>
      </c>
      <c r="G29" s="265">
        <v>10.7</v>
      </c>
      <c r="H29" s="265">
        <v>13</v>
      </c>
      <c r="I29" s="265">
        <v>3.9</v>
      </c>
      <c r="J29" s="265">
        <v>8</v>
      </c>
    </row>
    <row r="30" spans="1:10" ht="14.1" customHeight="1" x14ac:dyDescent="0.25">
      <c r="A30" s="251" t="s">
        <v>48</v>
      </c>
      <c r="B30" s="264">
        <v>4.0999999999999996</v>
      </c>
      <c r="C30" s="264">
        <v>17.3</v>
      </c>
      <c r="D30" s="264">
        <v>5.6</v>
      </c>
      <c r="E30" s="264">
        <v>8.3000000000000007</v>
      </c>
      <c r="F30" s="264">
        <v>8.3000000000000007</v>
      </c>
      <c r="G30" s="264">
        <v>8.4</v>
      </c>
      <c r="H30" s="264">
        <v>9.8000000000000007</v>
      </c>
      <c r="I30" s="264">
        <v>3.1</v>
      </c>
      <c r="J30" s="264">
        <v>5.6</v>
      </c>
    </row>
    <row r="31" spans="1:10" ht="14.1" customHeight="1" x14ac:dyDescent="0.25">
      <c r="A31" s="255" t="s">
        <v>47</v>
      </c>
      <c r="B31" s="265">
        <v>-4</v>
      </c>
      <c r="C31" s="265" t="s">
        <v>175</v>
      </c>
      <c r="D31" s="265">
        <v>5.8</v>
      </c>
      <c r="E31" s="265">
        <v>8.6</v>
      </c>
      <c r="F31" s="265">
        <v>9.4</v>
      </c>
      <c r="G31" s="265">
        <v>6.7</v>
      </c>
      <c r="H31" s="265">
        <v>6.9</v>
      </c>
      <c r="I31" s="265">
        <v>2.2999999999999998</v>
      </c>
      <c r="J31" s="265">
        <v>5.0999999999999996</v>
      </c>
    </row>
    <row r="32" spans="1:10" ht="14.1" customHeight="1" x14ac:dyDescent="0.25">
      <c r="A32" s="251" t="s">
        <v>46</v>
      </c>
      <c r="B32" s="264">
        <v>-5.3</v>
      </c>
      <c r="C32" s="264">
        <v>24.2</v>
      </c>
      <c r="D32" s="264">
        <v>4.4000000000000004</v>
      </c>
      <c r="E32" s="264">
        <v>7</v>
      </c>
      <c r="F32" s="264">
        <v>6.9</v>
      </c>
      <c r="G32" s="264">
        <v>7.3</v>
      </c>
      <c r="H32" s="264">
        <v>9.4</v>
      </c>
      <c r="I32" s="264">
        <v>2.2000000000000002</v>
      </c>
      <c r="J32" s="264">
        <v>2.9</v>
      </c>
    </row>
    <row r="33" spans="1:10" ht="14.1" customHeight="1" x14ac:dyDescent="0.25">
      <c r="A33" s="255" t="s">
        <v>45</v>
      </c>
      <c r="B33" s="265">
        <v>16</v>
      </c>
      <c r="C33" s="265">
        <v>-0.2</v>
      </c>
      <c r="D33" s="265">
        <v>5</v>
      </c>
      <c r="E33" s="265">
        <v>8.1</v>
      </c>
      <c r="F33" s="265">
        <v>7.9</v>
      </c>
      <c r="G33" s="265">
        <v>8.4</v>
      </c>
      <c r="H33" s="265">
        <v>10.4</v>
      </c>
      <c r="I33" s="265">
        <v>2.6</v>
      </c>
      <c r="J33" s="265">
        <v>6</v>
      </c>
    </row>
    <row r="34" spans="1:10" ht="14.1" customHeight="1" x14ac:dyDescent="0.25">
      <c r="A34" s="251" t="s">
        <v>44</v>
      </c>
      <c r="B34" s="264">
        <v>1</v>
      </c>
      <c r="C34" s="264">
        <v>0.9</v>
      </c>
      <c r="D34" s="264">
        <v>5.7</v>
      </c>
      <c r="E34" s="264">
        <v>8.4</v>
      </c>
      <c r="F34" s="264">
        <v>8.5</v>
      </c>
      <c r="G34" s="264">
        <v>8.3000000000000007</v>
      </c>
      <c r="H34" s="264">
        <v>10.4</v>
      </c>
      <c r="I34" s="264">
        <v>3.1</v>
      </c>
      <c r="J34" s="264">
        <v>5</v>
      </c>
    </row>
    <row r="35" spans="1:10" s="252" customFormat="1" ht="14.1" customHeight="1" x14ac:dyDescent="0.25">
      <c r="A35" s="254" t="s">
        <v>0</v>
      </c>
      <c r="B35" s="263">
        <v>7.4</v>
      </c>
      <c r="C35" s="263">
        <v>0.6</v>
      </c>
      <c r="D35" s="263">
        <v>5.8</v>
      </c>
      <c r="E35" s="263">
        <v>8.8000000000000007</v>
      </c>
      <c r="F35" s="263">
        <v>8.9</v>
      </c>
      <c r="G35" s="263">
        <v>8.3000000000000007</v>
      </c>
      <c r="H35" s="263">
        <v>10.1</v>
      </c>
      <c r="I35" s="263">
        <v>3</v>
      </c>
      <c r="J35" s="263">
        <v>5.9</v>
      </c>
    </row>
    <row r="36" spans="1:10" s="252" customFormat="1" ht="14.1" customHeight="1" x14ac:dyDescent="0.25">
      <c r="A36" s="252" t="s">
        <v>1</v>
      </c>
      <c r="B36" s="262">
        <v>2.8</v>
      </c>
      <c r="C36" s="262">
        <v>-0.5</v>
      </c>
      <c r="D36" s="262">
        <v>3.9</v>
      </c>
      <c r="E36" s="262">
        <v>4.2</v>
      </c>
      <c r="F36" s="262">
        <v>3.9</v>
      </c>
      <c r="G36" s="262">
        <v>5.3</v>
      </c>
      <c r="H36" s="262">
        <v>7</v>
      </c>
      <c r="I36" s="262">
        <v>3.4</v>
      </c>
      <c r="J36" s="262">
        <v>3.4</v>
      </c>
    </row>
    <row r="37" spans="1:10" s="252" customFormat="1" ht="6" customHeight="1" thickBot="1" x14ac:dyDescent="0.3">
      <c r="A37" s="253"/>
      <c r="B37" s="253"/>
      <c r="C37" s="253"/>
      <c r="D37" s="253"/>
      <c r="E37" s="253"/>
      <c r="F37" s="253"/>
      <c r="G37" s="253"/>
      <c r="H37" s="253"/>
      <c r="I37" s="253"/>
      <c r="J37" s="253"/>
    </row>
    <row r="38" spans="1:10" ht="63" customHeight="1" x14ac:dyDescent="0.25">
      <c r="A38" s="576" t="s">
        <v>387</v>
      </c>
      <c r="B38" s="576" t="s">
        <v>386</v>
      </c>
      <c r="C38" s="576" t="s">
        <v>386</v>
      </c>
      <c r="D38" s="576" t="s">
        <v>386</v>
      </c>
      <c r="E38" s="576" t="s">
        <v>386</v>
      </c>
      <c r="F38" s="576" t="s">
        <v>386</v>
      </c>
      <c r="G38" s="576" t="s">
        <v>386</v>
      </c>
      <c r="H38" s="576" t="s">
        <v>386</v>
      </c>
      <c r="I38" s="576" t="s">
        <v>386</v>
      </c>
      <c r="J38" s="576" t="s">
        <v>386</v>
      </c>
    </row>
  </sheetData>
  <mergeCells count="15">
    <mergeCell ref="A1:J1"/>
    <mergeCell ref="A38:J38"/>
    <mergeCell ref="A2:J2"/>
    <mergeCell ref="A3:J3"/>
    <mergeCell ref="A4:A7"/>
    <mergeCell ref="B4:B7"/>
    <mergeCell ref="C4:C7"/>
    <mergeCell ref="D4:I4"/>
    <mergeCell ref="J4:J7"/>
    <mergeCell ref="D5:D7"/>
    <mergeCell ref="E5:H5"/>
    <mergeCell ref="I5:I7"/>
    <mergeCell ref="E6:E7"/>
    <mergeCell ref="F6:F7"/>
    <mergeCell ref="G6:H6"/>
  </mergeCells>
  <pageMargins left="0.25" right="0.25" top="0.75" bottom="0.75" header="0.3" footer="0.3"/>
  <pageSetup paperSize="9" orientation="portrait" cellComments="atEnd" horizontalDpi="4294967295" verticalDpi="4294967295" r:id="rId1"/>
  <headerFooter alignWithMargins="0">
    <oddFooter>&amp;R&amp;A</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zoomScaleSheetLayoutView="100" workbookViewId="0">
      <selection activeCell="B7" sqref="B7:I34"/>
    </sheetView>
  </sheetViews>
  <sheetFormatPr defaultColWidth="43.140625" defaultRowHeight="14.1" customHeight="1" x14ac:dyDescent="0.25"/>
  <cols>
    <col min="1" max="1" width="19.85546875" style="251" customWidth="1"/>
    <col min="2" max="2" width="9.7109375" style="251" customWidth="1"/>
    <col min="3" max="3" width="10.28515625" style="251" customWidth="1"/>
    <col min="4" max="4" width="9.7109375" style="251" customWidth="1"/>
    <col min="5" max="5" width="9.140625" style="251" customWidth="1"/>
    <col min="6" max="9" width="9.7109375" style="251" customWidth="1"/>
    <col min="10" max="11" width="1" style="251" customWidth="1"/>
    <col min="12" max="12" width="8.7109375" style="251" customWidth="1"/>
    <col min="13" max="13" width="57.42578125" style="251" bestFit="1" customWidth="1"/>
    <col min="14" max="20" width="8.7109375" style="251" customWidth="1"/>
    <col min="21" max="16384" width="43.140625" style="251"/>
  </cols>
  <sheetData>
    <row r="1" spans="1:9" ht="14.1" customHeight="1" thickBot="1" x14ac:dyDescent="0.3">
      <c r="A1" s="505" t="s">
        <v>415</v>
      </c>
      <c r="B1" s="505"/>
      <c r="C1" s="505"/>
      <c r="D1" s="505"/>
      <c r="E1" s="505"/>
      <c r="F1" s="505"/>
      <c r="G1" s="505"/>
      <c r="H1" s="505"/>
      <c r="I1" s="505"/>
    </row>
    <row r="2" spans="1:9" ht="14.1" customHeight="1" x14ac:dyDescent="0.25">
      <c r="A2" s="577" t="s">
        <v>384</v>
      </c>
      <c r="B2" s="577"/>
      <c r="C2" s="577"/>
      <c r="D2" s="577"/>
      <c r="E2" s="577"/>
      <c r="F2" s="577"/>
      <c r="G2" s="577"/>
      <c r="H2" s="577"/>
      <c r="I2" s="577"/>
    </row>
    <row r="3" spans="1:9" ht="14.1" customHeight="1" x14ac:dyDescent="0.25">
      <c r="A3" s="581" t="s">
        <v>20</v>
      </c>
      <c r="B3" s="581"/>
      <c r="C3" s="581"/>
      <c r="D3" s="581"/>
      <c r="E3" s="581"/>
      <c r="F3" s="581"/>
      <c r="G3" s="581"/>
      <c r="H3" s="581"/>
      <c r="I3" s="581"/>
    </row>
    <row r="4" spans="1:9" ht="83.25" customHeight="1" x14ac:dyDescent="0.25">
      <c r="A4" s="582" t="s">
        <v>67</v>
      </c>
      <c r="B4" s="579" t="s">
        <v>596</v>
      </c>
      <c r="C4" s="579"/>
      <c r="D4" s="579"/>
      <c r="E4" s="579"/>
      <c r="F4" s="579"/>
      <c r="G4" s="579"/>
      <c r="H4" s="261" t="s">
        <v>597</v>
      </c>
      <c r="I4" s="261" t="s">
        <v>406</v>
      </c>
    </row>
    <row r="5" spans="1:9" ht="40.5" customHeight="1" x14ac:dyDescent="0.25">
      <c r="A5" s="583"/>
      <c r="B5" s="261" t="s">
        <v>401</v>
      </c>
      <c r="C5" s="261" t="s">
        <v>416</v>
      </c>
      <c r="D5" s="261" t="s">
        <v>405</v>
      </c>
      <c r="E5" s="261" t="s">
        <v>404</v>
      </c>
      <c r="F5" s="261" t="s">
        <v>403</v>
      </c>
      <c r="G5" s="261" t="s">
        <v>402</v>
      </c>
      <c r="H5" s="261" t="s">
        <v>401</v>
      </c>
      <c r="I5" s="261" t="s">
        <v>400</v>
      </c>
    </row>
    <row r="6" spans="1:9" ht="3.95" customHeight="1" x14ac:dyDescent="0.25">
      <c r="A6" s="260"/>
      <c r="B6" s="259"/>
      <c r="C6" s="259"/>
      <c r="D6" s="259"/>
      <c r="E6" s="259"/>
      <c r="F6" s="259"/>
      <c r="G6" s="259"/>
      <c r="H6" s="259"/>
      <c r="I6" s="259"/>
    </row>
    <row r="7" spans="1:9" ht="14.1" customHeight="1" x14ac:dyDescent="0.25">
      <c r="A7" s="255" t="s">
        <v>64</v>
      </c>
      <c r="B7" s="438">
        <v>3.39</v>
      </c>
      <c r="C7" s="438">
        <v>3.18</v>
      </c>
      <c r="D7" s="438">
        <v>4.33</v>
      </c>
      <c r="E7" s="438">
        <v>3.37</v>
      </c>
      <c r="F7" s="438">
        <v>3.01</v>
      </c>
      <c r="G7" s="438">
        <v>6.08</v>
      </c>
      <c r="H7" s="438">
        <v>1.42</v>
      </c>
      <c r="I7" s="438">
        <v>1.68</v>
      </c>
    </row>
    <row r="8" spans="1:9" ht="14.1" customHeight="1" x14ac:dyDescent="0.25">
      <c r="A8" s="251" t="s">
        <v>240</v>
      </c>
      <c r="B8" s="439">
        <v>4.92</v>
      </c>
      <c r="C8" s="439">
        <v>2.87</v>
      </c>
      <c r="D8" s="439">
        <v>6.52</v>
      </c>
      <c r="E8" s="439">
        <v>5.23</v>
      </c>
      <c r="F8" s="439">
        <v>4.26</v>
      </c>
      <c r="G8" s="439">
        <v>6.89</v>
      </c>
      <c r="H8" s="439">
        <v>2.2400000000000002</v>
      </c>
      <c r="I8" s="439">
        <v>1.69</v>
      </c>
    </row>
    <row r="9" spans="1:9" ht="14.1" customHeight="1" x14ac:dyDescent="0.25">
      <c r="A9" s="255" t="s">
        <v>63</v>
      </c>
      <c r="B9" s="438">
        <v>2.93</v>
      </c>
      <c r="C9" s="438">
        <v>2.81</v>
      </c>
      <c r="D9" s="438">
        <v>3.93</v>
      </c>
      <c r="E9" s="438">
        <v>2.83</v>
      </c>
      <c r="F9" s="438">
        <v>2.68</v>
      </c>
      <c r="G9" s="438">
        <v>6.39</v>
      </c>
      <c r="H9" s="438">
        <v>1.98</v>
      </c>
      <c r="I9" s="438">
        <v>1.68</v>
      </c>
    </row>
    <row r="10" spans="1:9" ht="14.1" customHeight="1" x14ac:dyDescent="0.25">
      <c r="A10" s="251" t="s">
        <v>62</v>
      </c>
      <c r="B10" s="439">
        <v>3.79</v>
      </c>
      <c r="C10" s="439">
        <v>2.79</v>
      </c>
      <c r="D10" s="439">
        <v>5.84</v>
      </c>
      <c r="E10" s="439">
        <v>3.92</v>
      </c>
      <c r="F10" s="439">
        <v>3.31</v>
      </c>
      <c r="G10" s="439">
        <v>7.43</v>
      </c>
      <c r="H10" s="439">
        <v>2.0299999999999998</v>
      </c>
      <c r="I10" s="439">
        <v>1.56</v>
      </c>
    </row>
    <row r="11" spans="1:9" s="252" customFormat="1" ht="14.1" customHeight="1" x14ac:dyDescent="0.25">
      <c r="A11" s="254" t="s">
        <v>5</v>
      </c>
      <c r="B11" s="440">
        <v>3.07</v>
      </c>
      <c r="C11" s="440">
        <v>2.88</v>
      </c>
      <c r="D11" s="440">
        <v>4.12</v>
      </c>
      <c r="E11" s="440">
        <v>3</v>
      </c>
      <c r="F11" s="440">
        <v>2.78</v>
      </c>
      <c r="G11" s="440">
        <v>6.38</v>
      </c>
      <c r="H11" s="440">
        <v>1.86</v>
      </c>
      <c r="I11" s="440">
        <v>1.67</v>
      </c>
    </row>
    <row r="12" spans="1:9" ht="14.1" customHeight="1" x14ac:dyDescent="0.25">
      <c r="A12" s="251" t="s">
        <v>377</v>
      </c>
      <c r="B12" s="439">
        <v>2.83</v>
      </c>
      <c r="C12" s="439">
        <v>2.16</v>
      </c>
      <c r="D12" s="439">
        <v>3.22</v>
      </c>
      <c r="E12" s="439">
        <v>3.03</v>
      </c>
      <c r="F12" s="439">
        <v>2.4900000000000002</v>
      </c>
      <c r="G12" s="439">
        <v>4.76</v>
      </c>
      <c r="H12" s="439">
        <v>1.57</v>
      </c>
      <c r="I12" s="439">
        <v>1.58</v>
      </c>
    </row>
    <row r="13" spans="1:9" s="256" customFormat="1" ht="14.1" customHeight="1" x14ac:dyDescent="0.25">
      <c r="A13" s="258" t="s">
        <v>61</v>
      </c>
      <c r="B13" s="438">
        <v>2.84</v>
      </c>
      <c r="C13" s="438">
        <v>2.02</v>
      </c>
      <c r="D13" s="438">
        <v>3.07</v>
      </c>
      <c r="E13" s="438">
        <v>3.12</v>
      </c>
      <c r="F13" s="438">
        <v>2.57</v>
      </c>
      <c r="G13" s="438">
        <v>4.37</v>
      </c>
      <c r="H13" s="438">
        <v>1.65</v>
      </c>
      <c r="I13" s="438">
        <v>1.56</v>
      </c>
    </row>
    <row r="14" spans="1:9" s="256" customFormat="1" ht="14.1" customHeight="1" x14ac:dyDescent="0.25">
      <c r="A14" s="257" t="s">
        <v>60</v>
      </c>
      <c r="B14" s="439">
        <v>2.82</v>
      </c>
      <c r="C14" s="439">
        <v>2.2999999999999998</v>
      </c>
      <c r="D14" s="439">
        <v>3.66</v>
      </c>
      <c r="E14" s="439">
        <v>2.91</v>
      </c>
      <c r="F14" s="439">
        <v>2.36</v>
      </c>
      <c r="G14" s="439">
        <v>5.35</v>
      </c>
      <c r="H14" s="439">
        <v>1.46</v>
      </c>
      <c r="I14" s="439">
        <v>1.61</v>
      </c>
    </row>
    <row r="15" spans="1:9" ht="14.1" customHeight="1" x14ac:dyDescent="0.25">
      <c r="A15" s="255" t="s">
        <v>59</v>
      </c>
      <c r="B15" s="438">
        <v>2.92</v>
      </c>
      <c r="C15" s="438">
        <v>2.54</v>
      </c>
      <c r="D15" s="438">
        <v>4</v>
      </c>
      <c r="E15" s="438">
        <v>3.11</v>
      </c>
      <c r="F15" s="438">
        <v>2.65</v>
      </c>
      <c r="G15" s="438">
        <v>5.76</v>
      </c>
      <c r="H15" s="438">
        <v>1.57</v>
      </c>
      <c r="I15" s="438">
        <v>1.8</v>
      </c>
    </row>
    <row r="16" spans="1:9" ht="14.1" customHeight="1" x14ac:dyDescent="0.25">
      <c r="A16" s="251" t="s">
        <v>58</v>
      </c>
      <c r="B16" s="439">
        <v>3.24</v>
      </c>
      <c r="C16" s="439">
        <v>2.52</v>
      </c>
      <c r="D16" s="439">
        <v>4.26</v>
      </c>
      <c r="E16" s="439">
        <v>3.81</v>
      </c>
      <c r="F16" s="439">
        <v>2.92</v>
      </c>
      <c r="G16" s="439">
        <v>6.11</v>
      </c>
      <c r="H16" s="439">
        <v>1.73</v>
      </c>
      <c r="I16" s="439">
        <v>1.87</v>
      </c>
    </row>
    <row r="17" spans="1:9" ht="14.1" customHeight="1" x14ac:dyDescent="0.25">
      <c r="A17" s="255" t="s">
        <v>57</v>
      </c>
      <c r="B17" s="438">
        <v>3.01</v>
      </c>
      <c r="C17" s="438">
        <v>2.79</v>
      </c>
      <c r="D17" s="438">
        <v>3.52</v>
      </c>
      <c r="E17" s="438">
        <v>3.11</v>
      </c>
      <c r="F17" s="438">
        <v>2.7</v>
      </c>
      <c r="G17" s="438">
        <v>5.81</v>
      </c>
      <c r="H17" s="438">
        <v>1.68</v>
      </c>
      <c r="I17" s="438">
        <v>1.7</v>
      </c>
    </row>
    <row r="18" spans="1:9" s="252" customFormat="1" ht="14.1" customHeight="1" x14ac:dyDescent="0.25">
      <c r="A18" s="252" t="s">
        <v>4</v>
      </c>
      <c r="B18" s="441">
        <v>2.97</v>
      </c>
      <c r="C18" s="441">
        <v>2.62</v>
      </c>
      <c r="D18" s="441">
        <v>3.64</v>
      </c>
      <c r="E18" s="441">
        <v>3.13</v>
      </c>
      <c r="F18" s="441">
        <v>2.67</v>
      </c>
      <c r="G18" s="441">
        <v>5.64</v>
      </c>
      <c r="H18" s="441">
        <v>1.62</v>
      </c>
      <c r="I18" s="441">
        <v>1.74</v>
      </c>
    </row>
    <row r="19" spans="1:9" ht="14.1" customHeight="1" x14ac:dyDescent="0.25">
      <c r="A19" s="255" t="s">
        <v>56</v>
      </c>
      <c r="B19" s="438">
        <v>3.67</v>
      </c>
      <c r="C19" s="438">
        <v>3.08</v>
      </c>
      <c r="D19" s="438">
        <v>5.12</v>
      </c>
      <c r="E19" s="438">
        <v>3.78</v>
      </c>
      <c r="F19" s="438">
        <v>3.27</v>
      </c>
      <c r="G19" s="438">
        <v>7.15</v>
      </c>
      <c r="H19" s="438">
        <v>1.97</v>
      </c>
      <c r="I19" s="438">
        <v>1.67</v>
      </c>
    </row>
    <row r="20" spans="1:9" ht="14.1" customHeight="1" x14ac:dyDescent="0.25">
      <c r="A20" s="251" t="s">
        <v>55</v>
      </c>
      <c r="B20" s="439">
        <v>4.37</v>
      </c>
      <c r="C20" s="439">
        <v>3.76</v>
      </c>
      <c r="D20" s="439">
        <v>5.77</v>
      </c>
      <c r="E20" s="439">
        <v>4.6399999999999997</v>
      </c>
      <c r="F20" s="439">
        <v>3.88</v>
      </c>
      <c r="G20" s="439">
        <v>7.99</v>
      </c>
      <c r="H20" s="439">
        <v>1.79</v>
      </c>
      <c r="I20" s="439">
        <v>1.74</v>
      </c>
    </row>
    <row r="21" spans="1:9" ht="14.1" customHeight="1" x14ac:dyDescent="0.25">
      <c r="A21" s="255" t="s">
        <v>54</v>
      </c>
      <c r="B21" s="438">
        <v>3.72</v>
      </c>
      <c r="C21" s="438">
        <v>3.29</v>
      </c>
      <c r="D21" s="438">
        <v>4.75</v>
      </c>
      <c r="E21" s="438">
        <v>4.05</v>
      </c>
      <c r="F21" s="438">
        <v>3.35</v>
      </c>
      <c r="G21" s="438">
        <v>7.05</v>
      </c>
      <c r="H21" s="438">
        <v>1.67</v>
      </c>
      <c r="I21" s="438">
        <v>1.66</v>
      </c>
    </row>
    <row r="22" spans="1:9" ht="14.1" customHeight="1" x14ac:dyDescent="0.25">
      <c r="A22" s="251" t="s">
        <v>53</v>
      </c>
      <c r="B22" s="439">
        <v>3.75</v>
      </c>
      <c r="C22" s="439">
        <v>3.6</v>
      </c>
      <c r="D22" s="439">
        <v>4.17</v>
      </c>
      <c r="E22" s="439">
        <v>3.64</v>
      </c>
      <c r="F22" s="439">
        <v>3.6</v>
      </c>
      <c r="G22" s="439">
        <v>7.23</v>
      </c>
      <c r="H22" s="439">
        <v>1.37</v>
      </c>
      <c r="I22" s="439">
        <v>1.58</v>
      </c>
    </row>
    <row r="23" spans="1:9" s="252" customFormat="1" ht="14.1" customHeight="1" x14ac:dyDescent="0.25">
      <c r="A23" s="254" t="s">
        <v>3</v>
      </c>
      <c r="B23" s="440">
        <v>3.76</v>
      </c>
      <c r="C23" s="440">
        <v>3.31</v>
      </c>
      <c r="D23" s="440">
        <v>4.5999999999999996</v>
      </c>
      <c r="E23" s="440">
        <v>3.77</v>
      </c>
      <c r="F23" s="440">
        <v>3.47</v>
      </c>
      <c r="G23" s="440">
        <v>7.24</v>
      </c>
      <c r="H23" s="440">
        <v>1.63</v>
      </c>
      <c r="I23" s="440">
        <v>1.62</v>
      </c>
    </row>
    <row r="24" spans="1:9" s="252" customFormat="1" ht="14.1" customHeight="1" x14ac:dyDescent="0.25">
      <c r="A24" s="252" t="s">
        <v>52</v>
      </c>
      <c r="B24" s="441">
        <v>3.18</v>
      </c>
      <c r="C24" s="441">
        <v>2.86</v>
      </c>
      <c r="D24" s="441">
        <v>4.0599999999999996</v>
      </c>
      <c r="E24" s="441">
        <v>3.22</v>
      </c>
      <c r="F24" s="441">
        <v>2.89</v>
      </c>
      <c r="G24" s="441">
        <v>6.25</v>
      </c>
      <c r="H24" s="441">
        <v>1.73</v>
      </c>
      <c r="I24" s="441">
        <v>1.68</v>
      </c>
    </row>
    <row r="25" spans="1:9" ht="14.1" customHeight="1" x14ac:dyDescent="0.25">
      <c r="A25" s="255" t="s">
        <v>51</v>
      </c>
      <c r="B25" s="438">
        <v>4.42</v>
      </c>
      <c r="C25" s="438">
        <v>3.27</v>
      </c>
      <c r="D25" s="438">
        <v>5.1100000000000003</v>
      </c>
      <c r="E25" s="438">
        <v>5.39</v>
      </c>
      <c r="F25" s="438">
        <v>4.13</v>
      </c>
      <c r="G25" s="438">
        <v>8.42</v>
      </c>
      <c r="H25" s="438">
        <v>3.05</v>
      </c>
      <c r="I25" s="438">
        <v>1.73</v>
      </c>
    </row>
    <row r="26" spans="1:9" ht="14.1" customHeight="1" x14ac:dyDescent="0.25">
      <c r="A26" s="251" t="s">
        <v>50</v>
      </c>
      <c r="B26" s="439">
        <v>5.38</v>
      </c>
      <c r="C26" s="439">
        <v>3.68</v>
      </c>
      <c r="D26" s="439">
        <v>6.12</v>
      </c>
      <c r="E26" s="439">
        <v>6.35</v>
      </c>
      <c r="F26" s="439">
        <v>5.03</v>
      </c>
      <c r="G26" s="439">
        <v>8.0299999999999994</v>
      </c>
      <c r="H26" s="439">
        <v>2.33</v>
      </c>
      <c r="I26" s="439">
        <v>1.62</v>
      </c>
    </row>
    <row r="27" spans="1:9" ht="14.1" customHeight="1" x14ac:dyDescent="0.25">
      <c r="A27" s="255" t="s">
        <v>49</v>
      </c>
      <c r="B27" s="438">
        <v>4.3099999999999996</v>
      </c>
      <c r="C27" s="438">
        <v>3.59</v>
      </c>
      <c r="D27" s="438">
        <v>4.53</v>
      </c>
      <c r="E27" s="438">
        <v>4.7</v>
      </c>
      <c r="F27" s="438">
        <v>4.08</v>
      </c>
      <c r="G27" s="438">
        <v>8</v>
      </c>
      <c r="H27" s="438">
        <v>2.0099999999999998</v>
      </c>
      <c r="I27" s="438">
        <v>1.73</v>
      </c>
    </row>
    <row r="28" spans="1:9" ht="14.1" customHeight="1" x14ac:dyDescent="0.25">
      <c r="A28" s="251" t="s">
        <v>48</v>
      </c>
      <c r="B28" s="439">
        <v>4.6399999999999997</v>
      </c>
      <c r="C28" s="439">
        <v>3.83</v>
      </c>
      <c r="D28" s="439">
        <v>6.2</v>
      </c>
      <c r="E28" s="439">
        <v>4.84</v>
      </c>
      <c r="F28" s="439">
        <v>4.34</v>
      </c>
      <c r="G28" s="439">
        <v>8.27</v>
      </c>
      <c r="H28" s="439">
        <v>2.69</v>
      </c>
      <c r="I28" s="439">
        <v>1.75</v>
      </c>
    </row>
    <row r="29" spans="1:9" ht="14.1" customHeight="1" x14ac:dyDescent="0.25">
      <c r="A29" s="255" t="s">
        <v>47</v>
      </c>
      <c r="B29" s="438">
        <v>4.26</v>
      </c>
      <c r="C29" s="438">
        <v>4.17</v>
      </c>
      <c r="D29" s="438">
        <v>4.54</v>
      </c>
      <c r="E29" s="438">
        <v>4.05</v>
      </c>
      <c r="F29" s="438">
        <v>3.93</v>
      </c>
      <c r="G29" s="438">
        <v>8.49</v>
      </c>
      <c r="H29" s="438">
        <v>2.23</v>
      </c>
      <c r="I29" s="438">
        <v>1.61</v>
      </c>
    </row>
    <row r="30" spans="1:9" ht="14.1" customHeight="1" x14ac:dyDescent="0.25">
      <c r="A30" s="251" t="s">
        <v>46</v>
      </c>
      <c r="B30" s="439">
        <v>6.76</v>
      </c>
      <c r="C30" s="439">
        <v>5.33</v>
      </c>
      <c r="D30" s="439">
        <v>7.72</v>
      </c>
      <c r="E30" s="439">
        <v>6.95</v>
      </c>
      <c r="F30" s="439">
        <v>6.29</v>
      </c>
      <c r="G30" s="439">
        <v>9.5500000000000007</v>
      </c>
      <c r="H30" s="439">
        <v>2.81</v>
      </c>
      <c r="I30" s="439">
        <v>1.65</v>
      </c>
    </row>
    <row r="31" spans="1:9" ht="14.1" customHeight="1" x14ac:dyDescent="0.25">
      <c r="A31" s="255" t="s">
        <v>45</v>
      </c>
      <c r="B31" s="438">
        <v>4.93</v>
      </c>
      <c r="C31" s="438">
        <v>3.93</v>
      </c>
      <c r="D31" s="438">
        <v>5.45</v>
      </c>
      <c r="E31" s="438">
        <v>5.1100000000000003</v>
      </c>
      <c r="F31" s="438">
        <v>4.5999999999999996</v>
      </c>
      <c r="G31" s="438">
        <v>7.99</v>
      </c>
      <c r="H31" s="438">
        <v>2.36</v>
      </c>
      <c r="I31" s="438">
        <v>1.72</v>
      </c>
    </row>
    <row r="32" spans="1:9" ht="14.1" customHeight="1" x14ac:dyDescent="0.25">
      <c r="A32" s="251" t="s">
        <v>44</v>
      </c>
      <c r="B32" s="439">
        <v>5.07</v>
      </c>
      <c r="C32" s="439">
        <v>3.14</v>
      </c>
      <c r="D32" s="439">
        <v>7.42</v>
      </c>
      <c r="E32" s="439">
        <v>5.71</v>
      </c>
      <c r="F32" s="439">
        <v>4.5199999999999996</v>
      </c>
      <c r="G32" s="439">
        <v>9.57</v>
      </c>
      <c r="H32" s="439">
        <v>1.97</v>
      </c>
      <c r="I32" s="439">
        <v>1.87</v>
      </c>
    </row>
    <row r="33" spans="1:9" s="252" customFormat="1" ht="14.1" customHeight="1" x14ac:dyDescent="0.25">
      <c r="A33" s="254" t="s">
        <v>0</v>
      </c>
      <c r="B33" s="440">
        <v>4.67</v>
      </c>
      <c r="C33" s="440">
        <v>3.66</v>
      </c>
      <c r="D33" s="440">
        <v>5.4</v>
      </c>
      <c r="E33" s="440">
        <v>5.0599999999999996</v>
      </c>
      <c r="F33" s="440">
        <v>4.3600000000000003</v>
      </c>
      <c r="G33" s="440">
        <v>8.39</v>
      </c>
      <c r="H33" s="440">
        <v>2.37</v>
      </c>
      <c r="I33" s="440">
        <v>1.73</v>
      </c>
    </row>
    <row r="34" spans="1:9" s="252" customFormat="1" ht="14.1" customHeight="1" x14ac:dyDescent="0.25">
      <c r="A34" s="252" t="s">
        <v>1</v>
      </c>
      <c r="B34" s="441">
        <v>3.36</v>
      </c>
      <c r="C34" s="441">
        <v>2.94</v>
      </c>
      <c r="D34" s="441">
        <v>4.22</v>
      </c>
      <c r="E34" s="441">
        <v>3.46</v>
      </c>
      <c r="F34" s="441">
        <v>3.06</v>
      </c>
      <c r="G34" s="441">
        <v>6.48</v>
      </c>
      <c r="H34" s="441">
        <v>1.81</v>
      </c>
      <c r="I34" s="441">
        <v>1.69</v>
      </c>
    </row>
    <row r="35" spans="1:9" s="252" customFormat="1" ht="6" customHeight="1" thickBot="1" x14ac:dyDescent="0.3">
      <c r="A35" s="253"/>
      <c r="B35" s="253"/>
      <c r="C35" s="253"/>
      <c r="D35" s="253"/>
      <c r="E35" s="253"/>
      <c r="F35" s="253"/>
      <c r="G35" s="253"/>
      <c r="H35" s="253"/>
      <c r="I35" s="253"/>
    </row>
    <row r="36" spans="1:9" ht="70.5" customHeight="1" x14ac:dyDescent="0.25">
      <c r="A36" s="580" t="s">
        <v>598</v>
      </c>
      <c r="B36" s="580"/>
      <c r="C36" s="580"/>
      <c r="D36" s="580"/>
      <c r="E36" s="580"/>
      <c r="F36" s="580"/>
      <c r="G36" s="580"/>
      <c r="H36" s="580"/>
      <c r="I36" s="580"/>
    </row>
  </sheetData>
  <mergeCells count="6">
    <mergeCell ref="A36:I36"/>
    <mergeCell ref="A1:I1"/>
    <mergeCell ref="A2:I2"/>
    <mergeCell ref="A3:I3"/>
    <mergeCell ref="A4:A5"/>
    <mergeCell ref="B4:G4"/>
  </mergeCells>
  <pageMargins left="0.25" right="0.25" top="0.75" bottom="0.75" header="0.3" footer="0.3"/>
  <pageSetup paperSize="9" orientation="portrait" cellComments="atEnd" horizontalDpi="4294967295" verticalDpi="4294967295" r:id="rId1"/>
  <headerFooter alignWithMargins="0">
    <oddFooter>&amp;R&amp;A</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A9" sqref="A9:XFD9"/>
    </sheetView>
  </sheetViews>
  <sheetFormatPr defaultColWidth="43.140625" defaultRowHeight="14.1" customHeight="1" x14ac:dyDescent="0.25"/>
  <cols>
    <col min="1" max="1" width="19.7109375" style="251" customWidth="1"/>
    <col min="2" max="3" width="9.7109375" style="251" customWidth="1"/>
    <col min="4" max="4" width="10.140625" style="251" customWidth="1"/>
    <col min="5" max="9" width="9.7109375" style="251" customWidth="1"/>
    <col min="10" max="11" width="1" style="251" customWidth="1"/>
    <col min="12" max="23" width="7.7109375" style="251" customWidth="1"/>
    <col min="24" max="16384" width="43.140625" style="251"/>
  </cols>
  <sheetData>
    <row r="1" spans="1:9" ht="14.1" customHeight="1" thickBot="1" x14ac:dyDescent="0.3">
      <c r="A1" s="505" t="s">
        <v>407</v>
      </c>
      <c r="B1" s="505"/>
      <c r="C1" s="505"/>
      <c r="D1" s="505"/>
      <c r="E1" s="505"/>
      <c r="F1" s="505"/>
      <c r="G1" s="505"/>
      <c r="H1" s="505"/>
      <c r="I1" s="505"/>
    </row>
    <row r="2" spans="1:9" ht="14.1" customHeight="1" x14ac:dyDescent="0.25">
      <c r="A2" s="577" t="s">
        <v>385</v>
      </c>
      <c r="B2" s="577"/>
      <c r="C2" s="577"/>
      <c r="D2" s="577"/>
      <c r="E2" s="577"/>
      <c r="F2" s="577"/>
      <c r="G2" s="577"/>
      <c r="H2" s="577"/>
      <c r="I2" s="577"/>
    </row>
    <row r="3" spans="1:9" ht="14.1" customHeight="1" x14ac:dyDescent="0.25">
      <c r="A3" s="578" t="s">
        <v>20</v>
      </c>
      <c r="B3" s="578"/>
      <c r="C3" s="578"/>
      <c r="D3" s="578"/>
      <c r="E3" s="578"/>
      <c r="F3" s="578"/>
      <c r="G3" s="578"/>
      <c r="H3" s="578"/>
      <c r="I3" s="578"/>
    </row>
    <row r="4" spans="1:9" ht="15" customHeight="1" x14ac:dyDescent="0.25">
      <c r="A4" s="579" t="s">
        <v>67</v>
      </c>
      <c r="B4" s="582" t="s">
        <v>414</v>
      </c>
      <c r="C4" s="579" t="s">
        <v>392</v>
      </c>
      <c r="D4" s="579"/>
      <c r="E4" s="579"/>
      <c r="F4" s="579"/>
      <c r="G4" s="579"/>
      <c r="H4" s="582" t="s">
        <v>400</v>
      </c>
      <c r="I4" s="582" t="s">
        <v>418</v>
      </c>
    </row>
    <row r="5" spans="1:9" ht="38.1" customHeight="1" x14ac:dyDescent="0.25">
      <c r="A5" s="579"/>
      <c r="B5" s="583"/>
      <c r="C5" s="261" t="s">
        <v>413</v>
      </c>
      <c r="D5" s="261" t="s">
        <v>417</v>
      </c>
      <c r="E5" s="261" t="s">
        <v>412</v>
      </c>
      <c r="F5" s="261" t="s">
        <v>411</v>
      </c>
      <c r="G5" s="261" t="s">
        <v>410</v>
      </c>
      <c r="H5" s="583"/>
      <c r="I5" s="584"/>
    </row>
    <row r="6" spans="1:9" ht="3.95" customHeight="1" x14ac:dyDescent="0.25">
      <c r="A6" s="260"/>
      <c r="B6" s="259"/>
      <c r="C6" s="259"/>
      <c r="D6" s="259"/>
      <c r="E6" s="259"/>
      <c r="F6" s="259"/>
      <c r="G6" s="259"/>
      <c r="H6" s="259"/>
      <c r="I6" s="259"/>
    </row>
    <row r="7" spans="1:9" ht="14.1" customHeight="1" x14ac:dyDescent="0.25">
      <c r="A7" s="255" t="s">
        <v>64</v>
      </c>
      <c r="B7" s="265" t="s">
        <v>508</v>
      </c>
      <c r="C7" s="265">
        <v>1.1000000000000001</v>
      </c>
      <c r="D7" s="265">
        <v>0.8</v>
      </c>
      <c r="E7" s="265">
        <v>3.1</v>
      </c>
      <c r="F7" s="265">
        <v>1</v>
      </c>
      <c r="G7" s="265">
        <v>1.5</v>
      </c>
      <c r="H7" s="265">
        <v>0.9</v>
      </c>
      <c r="I7" s="265">
        <v>0.9</v>
      </c>
    </row>
    <row r="8" spans="1:9" ht="14.1" customHeight="1" x14ac:dyDescent="0.25">
      <c r="A8" s="251" t="s">
        <v>240</v>
      </c>
      <c r="B8" s="264" t="s">
        <v>579</v>
      </c>
      <c r="C8" s="264">
        <v>0.6</v>
      </c>
      <c r="D8" s="264">
        <v>0.9</v>
      </c>
      <c r="E8" s="264">
        <v>0.7</v>
      </c>
      <c r="F8" s="264">
        <v>0.8</v>
      </c>
      <c r="G8" s="264">
        <v>1</v>
      </c>
      <c r="H8" s="264">
        <v>1</v>
      </c>
      <c r="I8" s="264">
        <v>0.7</v>
      </c>
    </row>
    <row r="9" spans="1:9" ht="14.1" customHeight="1" x14ac:dyDescent="0.25">
      <c r="A9" s="255" t="s">
        <v>63</v>
      </c>
      <c r="B9" s="265">
        <v>0.3</v>
      </c>
      <c r="C9" s="265">
        <v>1.5</v>
      </c>
      <c r="D9" s="265">
        <v>1.3</v>
      </c>
      <c r="E9" s="265">
        <v>1.6</v>
      </c>
      <c r="F9" s="265">
        <v>1.7</v>
      </c>
      <c r="G9" s="265">
        <v>1.4</v>
      </c>
      <c r="H9" s="265">
        <v>0.9</v>
      </c>
      <c r="I9" s="265">
        <v>0.9</v>
      </c>
    </row>
    <row r="10" spans="1:9" ht="14.1" customHeight="1" x14ac:dyDescent="0.25">
      <c r="A10" s="251" t="s">
        <v>62</v>
      </c>
      <c r="B10" s="264">
        <v>0.4</v>
      </c>
      <c r="C10" s="264">
        <v>1</v>
      </c>
      <c r="D10" s="264">
        <v>1</v>
      </c>
      <c r="E10" s="264">
        <v>1.4</v>
      </c>
      <c r="F10" s="264">
        <v>1.1000000000000001</v>
      </c>
      <c r="G10" s="264">
        <v>1.7</v>
      </c>
      <c r="H10" s="264">
        <v>0.9</v>
      </c>
      <c r="I10" s="264">
        <v>0.9</v>
      </c>
    </row>
    <row r="11" spans="1:9" ht="14.1" customHeight="1" x14ac:dyDescent="0.25">
      <c r="A11" s="254" t="s">
        <v>5</v>
      </c>
      <c r="B11" s="263">
        <v>0.3</v>
      </c>
      <c r="C11" s="263">
        <v>1.4</v>
      </c>
      <c r="D11" s="263">
        <v>1.2</v>
      </c>
      <c r="E11" s="263">
        <v>1.8</v>
      </c>
      <c r="F11" s="263">
        <v>1.5</v>
      </c>
      <c r="G11" s="263">
        <v>1.4</v>
      </c>
      <c r="H11" s="263">
        <v>0.9</v>
      </c>
      <c r="I11" s="263">
        <v>0.9</v>
      </c>
    </row>
    <row r="12" spans="1:9" ht="14.1" customHeight="1" x14ac:dyDescent="0.25">
      <c r="A12" s="251" t="s">
        <v>377</v>
      </c>
      <c r="B12" s="264" t="s">
        <v>508</v>
      </c>
      <c r="C12" s="264">
        <v>1</v>
      </c>
      <c r="D12" s="264">
        <v>1.6</v>
      </c>
      <c r="E12" s="264">
        <v>1</v>
      </c>
      <c r="F12" s="264">
        <v>1</v>
      </c>
      <c r="G12" s="264">
        <v>1.8</v>
      </c>
      <c r="H12" s="264">
        <v>0.6</v>
      </c>
      <c r="I12" s="264">
        <v>0.9</v>
      </c>
    </row>
    <row r="13" spans="1:9" s="256" customFormat="1" ht="14.1" customHeight="1" x14ac:dyDescent="0.25">
      <c r="A13" s="258" t="s">
        <v>61</v>
      </c>
      <c r="B13" s="265" t="s">
        <v>508</v>
      </c>
      <c r="C13" s="265">
        <v>1.1000000000000001</v>
      </c>
      <c r="D13" s="265">
        <v>2</v>
      </c>
      <c r="E13" s="265">
        <v>0.9</v>
      </c>
      <c r="F13" s="265">
        <v>1.2</v>
      </c>
      <c r="G13" s="265">
        <v>1.9</v>
      </c>
      <c r="H13" s="265">
        <v>0.6</v>
      </c>
      <c r="I13" s="265">
        <v>0.9</v>
      </c>
    </row>
    <row r="14" spans="1:9" s="256" customFormat="1" ht="14.1" customHeight="1" x14ac:dyDescent="0.25">
      <c r="A14" s="257" t="s">
        <v>60</v>
      </c>
      <c r="B14" s="264" t="s">
        <v>508</v>
      </c>
      <c r="C14" s="264">
        <v>0.9</v>
      </c>
      <c r="D14" s="264">
        <v>1.3</v>
      </c>
      <c r="E14" s="264">
        <v>1.4</v>
      </c>
      <c r="F14" s="264">
        <v>0.9</v>
      </c>
      <c r="G14" s="264">
        <v>1.6</v>
      </c>
      <c r="H14" s="264">
        <v>0.7</v>
      </c>
      <c r="I14" s="264">
        <v>0.8</v>
      </c>
    </row>
    <row r="15" spans="1:9" ht="14.1" customHeight="1" x14ac:dyDescent="0.25">
      <c r="A15" s="255" t="s">
        <v>59</v>
      </c>
      <c r="B15" s="265">
        <v>0.2</v>
      </c>
      <c r="C15" s="265">
        <v>1.2</v>
      </c>
      <c r="D15" s="265">
        <v>0.8</v>
      </c>
      <c r="E15" s="265">
        <v>3.9</v>
      </c>
      <c r="F15" s="265">
        <v>1.2</v>
      </c>
      <c r="G15" s="265">
        <v>1.2</v>
      </c>
      <c r="H15" s="265">
        <v>0.8</v>
      </c>
      <c r="I15" s="265">
        <v>0.8</v>
      </c>
    </row>
    <row r="16" spans="1:9" ht="14.1" customHeight="1" x14ac:dyDescent="0.25">
      <c r="A16" s="251" t="s">
        <v>58</v>
      </c>
      <c r="B16" s="264" t="s">
        <v>508</v>
      </c>
      <c r="C16" s="264">
        <v>0.7</v>
      </c>
      <c r="D16" s="264">
        <v>0.3</v>
      </c>
      <c r="E16" s="264">
        <v>3.1</v>
      </c>
      <c r="F16" s="264">
        <v>0.9</v>
      </c>
      <c r="G16" s="264">
        <v>1.3</v>
      </c>
      <c r="H16" s="264">
        <v>0.6</v>
      </c>
      <c r="I16" s="264">
        <v>0.6</v>
      </c>
    </row>
    <row r="17" spans="1:9" ht="14.1" customHeight="1" x14ac:dyDescent="0.25">
      <c r="A17" s="255" t="s">
        <v>57</v>
      </c>
      <c r="B17" s="265">
        <v>0.3</v>
      </c>
      <c r="C17" s="265">
        <v>1</v>
      </c>
      <c r="D17" s="265">
        <v>0.9</v>
      </c>
      <c r="E17" s="265">
        <v>0.8</v>
      </c>
      <c r="F17" s="265">
        <v>1.2</v>
      </c>
      <c r="G17" s="265">
        <v>1.4</v>
      </c>
      <c r="H17" s="265">
        <v>0.7</v>
      </c>
      <c r="I17" s="265">
        <v>0.9</v>
      </c>
    </row>
    <row r="18" spans="1:9" s="252" customFormat="1" ht="14.1" customHeight="1" x14ac:dyDescent="0.25">
      <c r="A18" s="252" t="s">
        <v>4</v>
      </c>
      <c r="B18" s="262">
        <v>0.2</v>
      </c>
      <c r="C18" s="262">
        <v>1</v>
      </c>
      <c r="D18" s="262">
        <v>0.8</v>
      </c>
      <c r="E18" s="262">
        <v>2</v>
      </c>
      <c r="F18" s="262">
        <v>1.2</v>
      </c>
      <c r="G18" s="262">
        <v>1.4</v>
      </c>
      <c r="H18" s="262">
        <v>0.7</v>
      </c>
      <c r="I18" s="262">
        <v>0.8</v>
      </c>
    </row>
    <row r="19" spans="1:9" ht="14.1" customHeight="1" x14ac:dyDescent="0.25">
      <c r="A19" s="255" t="s">
        <v>56</v>
      </c>
      <c r="B19" s="265">
        <v>0.2</v>
      </c>
      <c r="C19" s="265">
        <v>1.6</v>
      </c>
      <c r="D19" s="265">
        <v>1</v>
      </c>
      <c r="E19" s="265">
        <v>2.5</v>
      </c>
      <c r="F19" s="265">
        <v>1.8</v>
      </c>
      <c r="G19" s="265">
        <v>1.8</v>
      </c>
      <c r="H19" s="265">
        <v>1</v>
      </c>
      <c r="I19" s="265">
        <v>1.3</v>
      </c>
    </row>
    <row r="20" spans="1:9" ht="14.1" customHeight="1" x14ac:dyDescent="0.25">
      <c r="A20" s="251" t="s">
        <v>55</v>
      </c>
      <c r="B20" s="264" t="s">
        <v>508</v>
      </c>
      <c r="C20" s="264">
        <v>1.8</v>
      </c>
      <c r="D20" s="264">
        <v>1.7</v>
      </c>
      <c r="E20" s="264">
        <v>4</v>
      </c>
      <c r="F20" s="264">
        <v>1.7</v>
      </c>
      <c r="G20" s="264">
        <v>2.1</v>
      </c>
      <c r="H20" s="264">
        <v>1.2</v>
      </c>
      <c r="I20" s="264">
        <v>1.4</v>
      </c>
    </row>
    <row r="21" spans="1:9" ht="14.1" customHeight="1" x14ac:dyDescent="0.25">
      <c r="A21" s="255" t="s">
        <v>54</v>
      </c>
      <c r="B21" s="265">
        <v>0.1</v>
      </c>
      <c r="C21" s="265">
        <v>1.3</v>
      </c>
      <c r="D21" s="265">
        <v>1</v>
      </c>
      <c r="E21" s="265">
        <v>4.2</v>
      </c>
      <c r="F21" s="265">
        <v>1.3</v>
      </c>
      <c r="G21" s="265">
        <v>1.8</v>
      </c>
      <c r="H21" s="265">
        <v>0.9</v>
      </c>
      <c r="I21" s="265">
        <v>1.1000000000000001</v>
      </c>
    </row>
    <row r="22" spans="1:9" ht="14.1" customHeight="1" x14ac:dyDescent="0.25">
      <c r="A22" s="251" t="s">
        <v>53</v>
      </c>
      <c r="B22" s="264">
        <v>0.2</v>
      </c>
      <c r="C22" s="264">
        <v>1.5</v>
      </c>
      <c r="D22" s="264">
        <v>0.8</v>
      </c>
      <c r="E22" s="264">
        <v>6</v>
      </c>
      <c r="F22" s="264">
        <v>1.3</v>
      </c>
      <c r="G22" s="264">
        <v>2.4</v>
      </c>
      <c r="H22" s="264">
        <v>1.4</v>
      </c>
      <c r="I22" s="264">
        <v>1</v>
      </c>
    </row>
    <row r="23" spans="1:9" s="252" customFormat="1" ht="14.1" customHeight="1" x14ac:dyDescent="0.25">
      <c r="A23" s="254" t="s">
        <v>3</v>
      </c>
      <c r="B23" s="263">
        <v>0.2</v>
      </c>
      <c r="C23" s="263">
        <v>1.5</v>
      </c>
      <c r="D23" s="263">
        <v>1</v>
      </c>
      <c r="E23" s="263">
        <v>4.9000000000000004</v>
      </c>
      <c r="F23" s="263">
        <v>1.5</v>
      </c>
      <c r="G23" s="263">
        <v>2</v>
      </c>
      <c r="H23" s="263">
        <v>1.2</v>
      </c>
      <c r="I23" s="263">
        <v>1.1000000000000001</v>
      </c>
    </row>
    <row r="24" spans="1:9" s="252" customFormat="1" ht="14.1" customHeight="1" x14ac:dyDescent="0.25">
      <c r="A24" s="252" t="s">
        <v>52</v>
      </c>
      <c r="B24" s="262">
        <v>0.2</v>
      </c>
      <c r="C24" s="262">
        <v>1.3</v>
      </c>
      <c r="D24" s="262">
        <v>1</v>
      </c>
      <c r="E24" s="262">
        <v>2.6</v>
      </c>
      <c r="F24" s="262">
        <v>1.4</v>
      </c>
      <c r="G24" s="262">
        <v>1.6</v>
      </c>
      <c r="H24" s="262">
        <v>0.9</v>
      </c>
      <c r="I24" s="262">
        <v>0.9</v>
      </c>
    </row>
    <row r="25" spans="1:9" ht="14.1" customHeight="1" x14ac:dyDescent="0.25">
      <c r="A25" s="255" t="s">
        <v>51</v>
      </c>
      <c r="B25" s="265">
        <v>1.6</v>
      </c>
      <c r="C25" s="265">
        <v>1.6</v>
      </c>
      <c r="D25" s="265">
        <v>0.6</v>
      </c>
      <c r="E25" s="265">
        <v>3.1</v>
      </c>
      <c r="F25" s="265">
        <v>1.6</v>
      </c>
      <c r="G25" s="265">
        <v>2.5</v>
      </c>
      <c r="H25" s="265">
        <v>1.4</v>
      </c>
      <c r="I25" s="265">
        <v>1.4</v>
      </c>
    </row>
    <row r="26" spans="1:9" ht="14.1" customHeight="1" x14ac:dyDescent="0.25">
      <c r="A26" s="251" t="s">
        <v>50</v>
      </c>
      <c r="B26" s="264" t="s">
        <v>579</v>
      </c>
      <c r="C26" s="264">
        <v>2.2999999999999998</v>
      </c>
      <c r="D26" s="264">
        <v>3.1</v>
      </c>
      <c r="E26" s="264">
        <v>3.4</v>
      </c>
      <c r="F26" s="264">
        <v>0.9</v>
      </c>
      <c r="G26" s="264">
        <v>2.1</v>
      </c>
      <c r="H26" s="264">
        <v>1.2</v>
      </c>
      <c r="I26" s="264">
        <v>1.9</v>
      </c>
    </row>
    <row r="27" spans="1:9" ht="14.1" customHeight="1" x14ac:dyDescent="0.25">
      <c r="A27" s="255" t="s">
        <v>49</v>
      </c>
      <c r="B27" s="265">
        <v>0.3</v>
      </c>
      <c r="C27" s="265">
        <v>2.1</v>
      </c>
      <c r="D27" s="265">
        <v>0.9</v>
      </c>
      <c r="E27" s="265">
        <v>2.2000000000000002</v>
      </c>
      <c r="F27" s="265">
        <v>2.6</v>
      </c>
      <c r="G27" s="265">
        <v>2</v>
      </c>
      <c r="H27" s="265">
        <v>1.6</v>
      </c>
      <c r="I27" s="265">
        <v>1.7</v>
      </c>
    </row>
    <row r="28" spans="1:9" ht="14.1" customHeight="1" x14ac:dyDescent="0.25">
      <c r="A28" s="251" t="s">
        <v>48</v>
      </c>
      <c r="B28" s="264">
        <v>3.6</v>
      </c>
      <c r="C28" s="264">
        <v>1.9</v>
      </c>
      <c r="D28" s="264">
        <v>1.6</v>
      </c>
      <c r="E28" s="264">
        <v>2.8</v>
      </c>
      <c r="F28" s="264">
        <v>1.8</v>
      </c>
      <c r="G28" s="264">
        <v>1.8</v>
      </c>
      <c r="H28" s="264">
        <v>1.2</v>
      </c>
      <c r="I28" s="264">
        <v>1.5</v>
      </c>
    </row>
    <row r="29" spans="1:9" ht="14.1" customHeight="1" x14ac:dyDescent="0.25">
      <c r="A29" s="255" t="s">
        <v>47</v>
      </c>
      <c r="B29" s="265" t="s">
        <v>579</v>
      </c>
      <c r="C29" s="265">
        <v>1.5</v>
      </c>
      <c r="D29" s="265">
        <v>0.6</v>
      </c>
      <c r="E29" s="265">
        <v>2.6</v>
      </c>
      <c r="F29" s="265">
        <v>1.5</v>
      </c>
      <c r="G29" s="265">
        <v>1.7</v>
      </c>
      <c r="H29" s="265">
        <v>0.9</v>
      </c>
      <c r="I29" s="265">
        <v>1.1000000000000001</v>
      </c>
    </row>
    <row r="30" spans="1:9" ht="14.1" customHeight="1" x14ac:dyDescent="0.25">
      <c r="A30" s="251" t="s">
        <v>46</v>
      </c>
      <c r="B30" s="264">
        <v>0.6</v>
      </c>
      <c r="C30" s="264">
        <v>2.6</v>
      </c>
      <c r="D30" s="264">
        <v>2.9</v>
      </c>
      <c r="E30" s="264">
        <v>2.9</v>
      </c>
      <c r="F30" s="264">
        <v>2.4</v>
      </c>
      <c r="G30" s="264">
        <v>2.2999999999999998</v>
      </c>
      <c r="H30" s="264">
        <v>1.4</v>
      </c>
      <c r="I30" s="264">
        <v>2.2999999999999998</v>
      </c>
    </row>
    <row r="31" spans="1:9" ht="14.1" customHeight="1" x14ac:dyDescent="0.25">
      <c r="A31" s="255" t="s">
        <v>45</v>
      </c>
      <c r="B31" s="265">
        <v>0.4</v>
      </c>
      <c r="C31" s="265">
        <v>1.7</v>
      </c>
      <c r="D31" s="265">
        <v>0.9</v>
      </c>
      <c r="E31" s="265">
        <v>2.4</v>
      </c>
      <c r="F31" s="265">
        <v>2</v>
      </c>
      <c r="G31" s="265">
        <v>2.4</v>
      </c>
      <c r="H31" s="265">
        <v>1.9</v>
      </c>
      <c r="I31" s="265">
        <v>2.8</v>
      </c>
    </row>
    <row r="32" spans="1:9" ht="14.1" customHeight="1" x14ac:dyDescent="0.25">
      <c r="A32" s="251" t="s">
        <v>44</v>
      </c>
      <c r="B32" s="264" t="s">
        <v>508</v>
      </c>
      <c r="C32" s="264">
        <v>1.1000000000000001</v>
      </c>
      <c r="D32" s="264">
        <v>0.3</v>
      </c>
      <c r="E32" s="264">
        <v>1.6</v>
      </c>
      <c r="F32" s="264">
        <v>1.3</v>
      </c>
      <c r="G32" s="264">
        <v>1.5</v>
      </c>
      <c r="H32" s="264">
        <v>1</v>
      </c>
      <c r="I32" s="264">
        <v>0.8</v>
      </c>
    </row>
    <row r="33" spans="1:9" s="252" customFormat="1" ht="14.1" customHeight="1" x14ac:dyDescent="0.25">
      <c r="A33" s="254" t="s">
        <v>0</v>
      </c>
      <c r="B33" s="263">
        <v>0.1</v>
      </c>
      <c r="C33" s="263">
        <v>1.8</v>
      </c>
      <c r="D33" s="263">
        <v>1</v>
      </c>
      <c r="E33" s="263">
        <v>2.5</v>
      </c>
      <c r="F33" s="263">
        <v>2</v>
      </c>
      <c r="G33" s="263">
        <v>2</v>
      </c>
      <c r="H33" s="263">
        <v>1.5</v>
      </c>
      <c r="I33" s="263">
        <v>1.8</v>
      </c>
    </row>
    <row r="34" spans="1:9" s="252" customFormat="1" ht="14.1" customHeight="1" x14ac:dyDescent="0.25">
      <c r="A34" s="252" t="s">
        <v>1</v>
      </c>
      <c r="B34" s="262">
        <v>0.2</v>
      </c>
      <c r="C34" s="262">
        <v>1.4</v>
      </c>
      <c r="D34" s="262">
        <v>1</v>
      </c>
      <c r="E34" s="262">
        <v>2.6</v>
      </c>
      <c r="F34" s="262">
        <v>1.5</v>
      </c>
      <c r="G34" s="262">
        <v>1.6</v>
      </c>
      <c r="H34" s="262">
        <v>1.1000000000000001</v>
      </c>
      <c r="I34" s="262">
        <v>1</v>
      </c>
    </row>
    <row r="35" spans="1:9" s="252" customFormat="1" ht="6" customHeight="1" thickBot="1" x14ac:dyDescent="0.3">
      <c r="A35" s="253"/>
      <c r="B35" s="253"/>
      <c r="C35" s="253"/>
      <c r="D35" s="253"/>
      <c r="E35" s="253"/>
      <c r="F35" s="253"/>
      <c r="G35" s="253"/>
      <c r="H35" s="253"/>
      <c r="I35" s="253"/>
    </row>
    <row r="36" spans="1:9" ht="51.75" customHeight="1" x14ac:dyDescent="0.25">
      <c r="A36" s="576" t="s">
        <v>409</v>
      </c>
      <c r="B36" s="576" t="s">
        <v>408</v>
      </c>
      <c r="C36" s="576" t="s">
        <v>408</v>
      </c>
      <c r="D36" s="576" t="s">
        <v>408</v>
      </c>
      <c r="E36" s="576" t="s">
        <v>408</v>
      </c>
      <c r="F36" s="576" t="s">
        <v>408</v>
      </c>
      <c r="G36" s="576" t="s">
        <v>408</v>
      </c>
      <c r="H36" s="576" t="s">
        <v>408</v>
      </c>
      <c r="I36" s="576" t="s">
        <v>408</v>
      </c>
    </row>
  </sheetData>
  <mergeCells count="9">
    <mergeCell ref="A1:I1"/>
    <mergeCell ref="A36:I36"/>
    <mergeCell ref="A2:I2"/>
    <mergeCell ref="A3:I3"/>
    <mergeCell ref="A4:A5"/>
    <mergeCell ref="B4:B5"/>
    <mergeCell ref="C4:G4"/>
    <mergeCell ref="H4:H5"/>
    <mergeCell ref="I4:I5"/>
  </mergeCells>
  <pageMargins left="0.25" right="0.25" top="0.75" bottom="0.75" header="0.3" footer="0.3"/>
  <pageSetup paperSize="9" orientation="portrait" cellComments="atEnd" horizontalDpi="4294967295" verticalDpi="4294967295" r:id="rId1"/>
  <headerFooter alignWithMargins="0">
    <oddFooter>&amp;R&amp;A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A14" sqref="A14:F14"/>
    </sheetView>
  </sheetViews>
  <sheetFormatPr defaultRowHeight="15" x14ac:dyDescent="0.25"/>
  <cols>
    <col min="1" max="1" width="44.42578125" customWidth="1"/>
    <col min="2" max="6" width="10.5703125" customWidth="1"/>
    <col min="7" max="8" width="1" customWidth="1"/>
  </cols>
  <sheetData>
    <row r="1" spans="1:6" ht="15.75" thickBot="1" x14ac:dyDescent="0.3">
      <c r="A1" s="472" t="s">
        <v>445</v>
      </c>
      <c r="B1" s="472"/>
      <c r="C1" s="472"/>
      <c r="D1" s="472"/>
      <c r="E1" s="472"/>
      <c r="F1" s="472"/>
    </row>
    <row r="2" spans="1:6" x14ac:dyDescent="0.25">
      <c r="A2" s="473" t="s">
        <v>444</v>
      </c>
      <c r="B2" s="473"/>
      <c r="C2" s="473"/>
      <c r="D2" s="473"/>
      <c r="E2" s="473"/>
      <c r="F2" s="473"/>
    </row>
    <row r="3" spans="1:6" x14ac:dyDescent="0.25">
      <c r="A3" s="474" t="s">
        <v>443</v>
      </c>
      <c r="B3" s="474"/>
      <c r="C3" s="474"/>
      <c r="D3" s="474"/>
      <c r="E3" s="474"/>
      <c r="F3" s="474"/>
    </row>
    <row r="4" spans="1:6" x14ac:dyDescent="0.25">
      <c r="A4" s="279" t="s">
        <v>2</v>
      </c>
      <c r="B4" s="279" t="s">
        <v>5</v>
      </c>
      <c r="C4" s="279" t="s">
        <v>4</v>
      </c>
      <c r="D4" s="279" t="s">
        <v>3</v>
      </c>
      <c r="E4" s="279" t="s">
        <v>0</v>
      </c>
      <c r="F4" s="279" t="s">
        <v>1</v>
      </c>
    </row>
    <row r="5" spans="1:6" ht="3.95" customHeight="1" x14ac:dyDescent="0.25">
      <c r="A5" s="214"/>
      <c r="B5" s="214"/>
      <c r="C5" s="214"/>
      <c r="D5" s="214"/>
      <c r="E5" s="214"/>
      <c r="F5" s="214"/>
    </row>
    <row r="6" spans="1:6" x14ac:dyDescent="0.25">
      <c r="A6" s="285" t="s">
        <v>442</v>
      </c>
      <c r="B6" s="282">
        <v>-6.1</v>
      </c>
      <c r="C6" s="282">
        <v>-6.4</v>
      </c>
      <c r="D6" s="282">
        <v>-6.9</v>
      </c>
      <c r="E6" s="282">
        <v>-6</v>
      </c>
      <c r="F6" s="282">
        <v>-6.3</v>
      </c>
    </row>
    <row r="7" spans="1:6" x14ac:dyDescent="0.25">
      <c r="A7" s="213" t="s">
        <v>441</v>
      </c>
      <c r="B7" s="283">
        <v>-6.8</v>
      </c>
      <c r="C7" s="283">
        <v>-8.4</v>
      </c>
      <c r="D7" s="283">
        <v>-6.4</v>
      </c>
      <c r="E7" s="283">
        <v>-3.7</v>
      </c>
      <c r="F7" s="283">
        <v>-7</v>
      </c>
    </row>
    <row r="8" spans="1:6" x14ac:dyDescent="0.25">
      <c r="A8" s="284" t="s">
        <v>440</v>
      </c>
      <c r="B8" s="282">
        <v>14.4</v>
      </c>
      <c r="C8" s="282">
        <v>1.8</v>
      </c>
      <c r="D8" s="282">
        <v>2.8</v>
      </c>
      <c r="E8" s="282">
        <v>1.1000000000000001</v>
      </c>
      <c r="F8" s="282">
        <v>4.8</v>
      </c>
    </row>
    <row r="9" spans="1:6" x14ac:dyDescent="0.25">
      <c r="A9" s="201" t="s">
        <v>439</v>
      </c>
      <c r="B9" s="283">
        <v>-26.3</v>
      </c>
      <c r="C9" s="283">
        <v>-23.2</v>
      </c>
      <c r="D9" s="283">
        <v>29</v>
      </c>
      <c r="E9" s="283">
        <v>54</v>
      </c>
      <c r="F9" s="283">
        <v>0.5</v>
      </c>
    </row>
    <row r="10" spans="1:6" x14ac:dyDescent="0.25">
      <c r="A10" s="204" t="s">
        <v>438</v>
      </c>
      <c r="B10" s="282">
        <v>-10.7</v>
      </c>
      <c r="C10" s="282">
        <v>-9.3000000000000007</v>
      </c>
      <c r="D10" s="282">
        <v>-1.5</v>
      </c>
      <c r="E10" s="282">
        <v>-1.2</v>
      </c>
      <c r="F10" s="282">
        <v>-5.8</v>
      </c>
    </row>
    <row r="11" spans="1:6" x14ac:dyDescent="0.25">
      <c r="A11" s="201" t="s">
        <v>437</v>
      </c>
      <c r="B11" s="283">
        <v>-0.7</v>
      </c>
      <c r="C11" s="283">
        <v>15.8</v>
      </c>
      <c r="D11" s="283">
        <v>-3.1</v>
      </c>
      <c r="E11" s="283">
        <v>-9.1</v>
      </c>
      <c r="F11" s="283">
        <v>0.8</v>
      </c>
    </row>
    <row r="12" spans="1:6" x14ac:dyDescent="0.25">
      <c r="A12" s="204" t="s">
        <v>436</v>
      </c>
      <c r="B12" s="282">
        <v>10</v>
      </c>
      <c r="C12" s="282">
        <v>3.3</v>
      </c>
      <c r="D12" s="282">
        <v>1.5</v>
      </c>
      <c r="E12" s="282">
        <v>-27.2</v>
      </c>
      <c r="F12" s="282">
        <v>-1.2</v>
      </c>
    </row>
    <row r="13" spans="1:6" ht="6" customHeight="1" thickBot="1" x14ac:dyDescent="0.3">
      <c r="A13" s="194"/>
      <c r="B13" s="193"/>
      <c r="C13" s="193"/>
      <c r="D13" s="193"/>
      <c r="E13" s="193"/>
      <c r="F13" s="193"/>
    </row>
    <row r="14" spans="1:6" ht="108.75" customHeight="1" x14ac:dyDescent="0.25">
      <c r="A14" s="475" t="s">
        <v>562</v>
      </c>
      <c r="B14" s="476"/>
      <c r="C14" s="476"/>
      <c r="D14" s="476"/>
      <c r="E14" s="476"/>
      <c r="F14" s="476"/>
    </row>
  </sheetData>
  <mergeCells count="4">
    <mergeCell ref="A1:F1"/>
    <mergeCell ref="A2:F2"/>
    <mergeCell ref="A3:F3"/>
    <mergeCell ref="A14:F14"/>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zoomScaleNormal="100" zoomScaleSheetLayoutView="100" workbookViewId="0">
      <selection activeCell="K33" sqref="K33"/>
    </sheetView>
  </sheetViews>
  <sheetFormatPr defaultColWidth="5.140625" defaultRowHeight="14.1" customHeight="1" x14ac:dyDescent="0.25"/>
  <cols>
    <col min="1" max="1" width="23" style="292" customWidth="1"/>
    <col min="2" max="7" width="12.42578125" style="292" customWidth="1"/>
    <col min="8" max="9" width="1" style="292" customWidth="1"/>
    <col min="10" max="25" width="15.42578125" style="292" customWidth="1"/>
    <col min="26" max="16384" width="5.140625" style="292"/>
  </cols>
  <sheetData>
    <row r="1" spans="1:21" ht="14.1" customHeight="1" thickBot="1" x14ac:dyDescent="0.3">
      <c r="A1" s="468" t="s">
        <v>449</v>
      </c>
      <c r="B1" s="468"/>
      <c r="C1" s="468"/>
      <c r="D1" s="468"/>
      <c r="E1" s="468"/>
      <c r="F1" s="468"/>
      <c r="G1" s="468"/>
    </row>
    <row r="2" spans="1:21" ht="14.1" customHeight="1" x14ac:dyDescent="0.25">
      <c r="A2" s="478" t="s">
        <v>460</v>
      </c>
      <c r="B2" s="478"/>
      <c r="C2" s="478"/>
      <c r="D2" s="478"/>
      <c r="E2" s="478"/>
      <c r="F2" s="478"/>
      <c r="G2" s="478"/>
    </row>
    <row r="3" spans="1:21" ht="14.1" customHeight="1" x14ac:dyDescent="0.25">
      <c r="A3" s="479" t="s">
        <v>443</v>
      </c>
      <c r="B3" s="479"/>
      <c r="C3" s="479"/>
      <c r="D3" s="479"/>
      <c r="E3" s="479"/>
      <c r="F3" s="479"/>
      <c r="G3" s="479"/>
    </row>
    <row r="4" spans="1:21" ht="15" customHeight="1" x14ac:dyDescent="0.25">
      <c r="A4" s="480" t="s">
        <v>459</v>
      </c>
      <c r="B4" s="480" t="s">
        <v>254</v>
      </c>
      <c r="C4" s="480"/>
      <c r="D4" s="480" t="s">
        <v>530</v>
      </c>
      <c r="E4" s="480"/>
      <c r="F4" s="480" t="s">
        <v>531</v>
      </c>
      <c r="G4" s="480"/>
    </row>
    <row r="5" spans="1:21" ht="24.95" customHeight="1" x14ac:dyDescent="0.25">
      <c r="A5" s="480"/>
      <c r="B5" s="92" t="s">
        <v>458</v>
      </c>
      <c r="C5" s="92" t="s">
        <v>456</v>
      </c>
      <c r="D5" s="92" t="s">
        <v>457</v>
      </c>
      <c r="E5" s="92" t="s">
        <v>456</v>
      </c>
      <c r="F5" s="92" t="s">
        <v>457</v>
      </c>
      <c r="G5" s="92" t="s">
        <v>456</v>
      </c>
    </row>
    <row r="6" spans="1:21" ht="3.95" customHeight="1" x14ac:dyDescent="0.25">
      <c r="A6" s="280"/>
      <c r="B6" s="280"/>
      <c r="C6" s="280"/>
      <c r="D6" s="280"/>
      <c r="E6" s="280"/>
      <c r="F6" s="280"/>
      <c r="G6" s="280"/>
    </row>
    <row r="7" spans="1:21" ht="14.1" customHeight="1" x14ac:dyDescent="0.25">
      <c r="A7" s="291" t="s">
        <v>64</v>
      </c>
      <c r="B7" s="313">
        <v>-12.928222639698816</v>
      </c>
      <c r="C7" s="313">
        <v>-6.1315202099999961</v>
      </c>
      <c r="D7" s="313">
        <v>-11.728270030870558</v>
      </c>
      <c r="E7" s="313">
        <v>-7.9703871200000105</v>
      </c>
      <c r="F7" s="313">
        <v>-13.909144133622121</v>
      </c>
      <c r="G7" s="313">
        <v>-4.7353070799999948</v>
      </c>
      <c r="P7" s="445"/>
      <c r="Q7" s="445"/>
      <c r="R7" s="445"/>
      <c r="S7" s="445"/>
      <c r="T7" s="445"/>
      <c r="U7" s="445"/>
    </row>
    <row r="8" spans="1:21" ht="14.1" customHeight="1" x14ac:dyDescent="0.25">
      <c r="A8" s="292" t="s">
        <v>240</v>
      </c>
      <c r="B8" s="314">
        <v>-17.027386721734004</v>
      </c>
      <c r="C8" s="314">
        <v>-5.6182939399999965</v>
      </c>
      <c r="D8" s="314">
        <v>-13.865372807527754</v>
      </c>
      <c r="E8" s="314">
        <v>-8.5721848299999959</v>
      </c>
      <c r="F8" s="314">
        <v>-19.470052088374889</v>
      </c>
      <c r="G8" s="314">
        <v>-3.484967250000004</v>
      </c>
      <c r="P8" s="445"/>
      <c r="Q8" s="445"/>
      <c r="R8" s="445"/>
      <c r="S8" s="445"/>
      <c r="T8" s="445"/>
      <c r="U8" s="445"/>
    </row>
    <row r="9" spans="1:21" ht="14.1" customHeight="1" x14ac:dyDescent="0.25">
      <c r="A9" s="291" t="s">
        <v>63</v>
      </c>
      <c r="B9" s="313">
        <v>-9.7619612552823476</v>
      </c>
      <c r="C9" s="313">
        <v>-6.2222472200000105</v>
      </c>
      <c r="D9" s="313">
        <v>-10.285337195101219</v>
      </c>
      <c r="E9" s="313">
        <v>-7.52036868999999</v>
      </c>
      <c r="F9" s="313">
        <v>-9.4217140191118709</v>
      </c>
      <c r="G9" s="313">
        <v>-5.2898309000000143</v>
      </c>
      <c r="P9" s="445"/>
      <c r="Q9" s="445"/>
      <c r="R9" s="445"/>
      <c r="S9" s="445"/>
      <c r="T9" s="445"/>
      <c r="U9" s="445"/>
    </row>
    <row r="10" spans="1:21" ht="14.1" customHeight="1" x14ac:dyDescent="0.25">
      <c r="A10" s="292" t="s">
        <v>62</v>
      </c>
      <c r="B10" s="314">
        <v>3.2737620289199798</v>
      </c>
      <c r="C10" s="314">
        <v>-7.4856106700000087</v>
      </c>
      <c r="D10" s="314">
        <v>-14.012125485889737</v>
      </c>
      <c r="E10" s="314">
        <v>-7.9740697600000026</v>
      </c>
      <c r="F10" s="314">
        <v>13.081099888739157</v>
      </c>
      <c r="G10" s="314">
        <v>-7.1724390299999889</v>
      </c>
      <c r="P10" s="445"/>
      <c r="Q10" s="445"/>
      <c r="R10" s="445"/>
      <c r="S10" s="445"/>
      <c r="T10" s="445"/>
      <c r="U10" s="445"/>
    </row>
    <row r="11" spans="1:21" s="309" customFormat="1" ht="14.1" customHeight="1" x14ac:dyDescent="0.25">
      <c r="A11" s="288" t="s">
        <v>5</v>
      </c>
      <c r="B11" s="315">
        <v>-10.133269785542398</v>
      </c>
      <c r="C11" s="315">
        <v>-6.2447676899999971</v>
      </c>
      <c r="D11" s="315">
        <v>-10.812075099495122</v>
      </c>
      <c r="E11" s="315">
        <v>-7.6649159400000055</v>
      </c>
      <c r="F11" s="315">
        <v>-9.6755189716858929</v>
      </c>
      <c r="G11" s="315">
        <v>-5.2141209600000131</v>
      </c>
      <c r="P11" s="445"/>
      <c r="Q11" s="445"/>
      <c r="R11" s="445"/>
      <c r="S11" s="445"/>
      <c r="T11" s="445"/>
      <c r="U11" s="445"/>
    </row>
    <row r="12" spans="1:21" s="309" customFormat="1" ht="14.1" customHeight="1" x14ac:dyDescent="0.25">
      <c r="A12" s="292" t="s">
        <v>61</v>
      </c>
      <c r="B12" s="314">
        <v>-5.5070944561096073</v>
      </c>
      <c r="C12" s="314">
        <v>-5.8925459200000034</v>
      </c>
      <c r="D12" s="314">
        <v>-6.8777376427146653</v>
      </c>
      <c r="E12" s="314">
        <v>-6.2503052000000059</v>
      </c>
      <c r="F12" s="314">
        <v>-3.4126733336879989</v>
      </c>
      <c r="G12" s="314">
        <v>-5.3305059000000039</v>
      </c>
      <c r="P12" s="445"/>
      <c r="Q12" s="445"/>
      <c r="R12" s="445"/>
      <c r="S12" s="445"/>
      <c r="T12" s="445"/>
      <c r="U12" s="445"/>
    </row>
    <row r="13" spans="1:21" ht="14.1" customHeight="1" x14ac:dyDescent="0.25">
      <c r="A13" s="291" t="s">
        <v>60</v>
      </c>
      <c r="B13" s="313">
        <v>-14.325636522858298</v>
      </c>
      <c r="C13" s="313">
        <v>-6.6009006799999987</v>
      </c>
      <c r="D13" s="313">
        <v>-15.721311516242341</v>
      </c>
      <c r="E13" s="313">
        <v>-7.0132134600000011</v>
      </c>
      <c r="F13" s="313">
        <v>-13.090181578174519</v>
      </c>
      <c r="G13" s="313">
        <v>-6.2250231700000107</v>
      </c>
      <c r="P13" s="445"/>
      <c r="Q13" s="445"/>
      <c r="R13" s="445"/>
      <c r="S13" s="445"/>
      <c r="T13" s="445"/>
      <c r="U13" s="445"/>
    </row>
    <row r="14" spans="1:21" ht="14.1" customHeight="1" x14ac:dyDescent="0.25">
      <c r="A14" s="292" t="s">
        <v>59</v>
      </c>
      <c r="B14" s="314">
        <v>-8.54475823266635</v>
      </c>
      <c r="C14" s="314">
        <v>-6.6389346200000032</v>
      </c>
      <c r="D14" s="314">
        <v>-8.1421598433803801</v>
      </c>
      <c r="E14" s="314">
        <v>-7.4918362999999992</v>
      </c>
      <c r="F14" s="314">
        <v>-8.938415693283897</v>
      </c>
      <c r="G14" s="314">
        <v>-6.0031793000000055</v>
      </c>
      <c r="P14" s="445"/>
      <c r="Q14" s="445"/>
      <c r="R14" s="445"/>
      <c r="S14" s="445"/>
      <c r="T14" s="445"/>
      <c r="U14" s="445"/>
    </row>
    <row r="15" spans="1:21" ht="14.1" customHeight="1" x14ac:dyDescent="0.25">
      <c r="A15" s="291" t="s">
        <v>58</v>
      </c>
      <c r="B15" s="313">
        <v>-7.5561873778482225</v>
      </c>
      <c r="C15" s="313">
        <v>-6.013696960000015</v>
      </c>
      <c r="D15" s="313">
        <v>-12.833845622311713</v>
      </c>
      <c r="E15" s="313">
        <v>-7.1528861100000114</v>
      </c>
      <c r="F15" s="313">
        <v>-3.8574486577594214</v>
      </c>
      <c r="G15" s="313">
        <v>-5.2052122200000106</v>
      </c>
      <c r="P15" s="445"/>
      <c r="Q15" s="445"/>
      <c r="R15" s="445"/>
      <c r="S15" s="445"/>
      <c r="T15" s="445"/>
      <c r="U15" s="445"/>
    </row>
    <row r="16" spans="1:21" ht="14.1" customHeight="1" x14ac:dyDescent="0.25">
      <c r="A16" s="292" t="s">
        <v>57</v>
      </c>
      <c r="B16" s="314">
        <v>-8.6948765663459771</v>
      </c>
      <c r="C16" s="314">
        <v>-6.8551288100000001</v>
      </c>
      <c r="D16" s="314">
        <v>-8.8515946730796546</v>
      </c>
      <c r="E16" s="314">
        <v>-7.5555500200000019</v>
      </c>
      <c r="F16" s="314">
        <v>-8.689622589445678</v>
      </c>
      <c r="G16" s="314">
        <v>-6.3626197299999969</v>
      </c>
      <c r="P16" s="445"/>
      <c r="Q16" s="445"/>
      <c r="R16" s="445"/>
      <c r="S16" s="445"/>
      <c r="T16" s="445"/>
      <c r="U16" s="445"/>
    </row>
    <row r="17" spans="1:21" s="309" customFormat="1" ht="14.1" customHeight="1" x14ac:dyDescent="0.25">
      <c r="A17" s="288" t="s">
        <v>4</v>
      </c>
      <c r="B17" s="315">
        <v>-8.5593735983662818</v>
      </c>
      <c r="C17" s="315">
        <v>-6.6414611899999976</v>
      </c>
      <c r="D17" s="315">
        <v>-9.0474113136385306</v>
      </c>
      <c r="E17" s="315">
        <v>-7.4127484899999878</v>
      </c>
      <c r="F17" s="315">
        <v>-8.2973033504151203</v>
      </c>
      <c r="G17" s="315">
        <v>-6.0662943700000138</v>
      </c>
      <c r="P17" s="445"/>
      <c r="Q17" s="445"/>
      <c r="R17" s="445"/>
      <c r="S17" s="445"/>
      <c r="T17" s="445"/>
      <c r="U17" s="445"/>
    </row>
    <row r="18" spans="1:21" s="309" customFormat="1" ht="14.1" customHeight="1" x14ac:dyDescent="0.25">
      <c r="A18" s="292" t="s">
        <v>56</v>
      </c>
      <c r="B18" s="314">
        <v>-5.9110576003158837</v>
      </c>
      <c r="C18" s="314">
        <v>-6.6053298099999935</v>
      </c>
      <c r="D18" s="314">
        <v>-1.7309286164507331</v>
      </c>
      <c r="E18" s="314">
        <v>-8.1132451500000045</v>
      </c>
      <c r="F18" s="314">
        <v>-8.219267171852163</v>
      </c>
      <c r="G18" s="314">
        <v>-5.8183452600000019</v>
      </c>
      <c r="P18" s="445"/>
      <c r="Q18" s="445"/>
      <c r="R18" s="445"/>
      <c r="S18" s="445"/>
      <c r="T18" s="445"/>
      <c r="U18" s="445"/>
    </row>
    <row r="19" spans="1:21" ht="14.1" customHeight="1" x14ac:dyDescent="0.25">
      <c r="A19" s="291" t="s">
        <v>55</v>
      </c>
      <c r="B19" s="313">
        <v>-12.456261228543452</v>
      </c>
      <c r="C19" s="313">
        <v>-6.0228299100000164</v>
      </c>
      <c r="D19" s="313">
        <v>-14.342339026035788</v>
      </c>
      <c r="E19" s="313">
        <v>-7.222164949999998</v>
      </c>
      <c r="F19" s="313">
        <v>-10.830715682984682</v>
      </c>
      <c r="G19" s="313">
        <v>-4.8834488999999976</v>
      </c>
      <c r="P19" s="445"/>
      <c r="Q19" s="445"/>
      <c r="R19" s="445"/>
      <c r="S19" s="445"/>
      <c r="T19" s="445"/>
      <c r="U19" s="445"/>
    </row>
    <row r="20" spans="1:21" ht="14.1" customHeight="1" x14ac:dyDescent="0.25">
      <c r="A20" s="292" t="s">
        <v>54</v>
      </c>
      <c r="B20" s="314">
        <v>-11.97598276662124</v>
      </c>
      <c r="C20" s="314">
        <v>-6.598084390000003</v>
      </c>
      <c r="D20" s="314">
        <v>-9.8715035238759121</v>
      </c>
      <c r="E20" s="314">
        <v>-7.6201641699999989</v>
      </c>
      <c r="F20" s="314">
        <v>-13.598267736639913</v>
      </c>
      <c r="G20" s="314">
        <v>-5.7913315399999998</v>
      </c>
      <c r="P20" s="445"/>
      <c r="Q20" s="445"/>
      <c r="R20" s="445"/>
      <c r="S20" s="445"/>
      <c r="T20" s="445"/>
      <c r="U20" s="445"/>
    </row>
    <row r="21" spans="1:21" ht="14.1" customHeight="1" x14ac:dyDescent="0.25">
      <c r="A21" s="291" t="s">
        <v>53</v>
      </c>
      <c r="B21" s="313">
        <v>-8.0452757918734967</v>
      </c>
      <c r="C21" s="313">
        <v>-6.3828035100000013</v>
      </c>
      <c r="D21" s="313">
        <v>0.54778471890692959</v>
      </c>
      <c r="E21" s="313">
        <v>-7.014248840000004</v>
      </c>
      <c r="F21" s="313">
        <v>-15.692024437970398</v>
      </c>
      <c r="G21" s="313">
        <v>-5.7617763800000059</v>
      </c>
      <c r="P21" s="445"/>
      <c r="Q21" s="445"/>
      <c r="R21" s="445"/>
      <c r="S21" s="445"/>
      <c r="T21" s="445"/>
      <c r="U21" s="445"/>
    </row>
    <row r="22" spans="1:21" ht="14.1" customHeight="1" x14ac:dyDescent="0.25">
      <c r="A22" s="290" t="s">
        <v>3</v>
      </c>
      <c r="B22" s="312">
        <v>-7.7530474655192911</v>
      </c>
      <c r="C22" s="312">
        <v>-6.5014006800000024</v>
      </c>
      <c r="D22" s="312">
        <v>-2.9232535495878897</v>
      </c>
      <c r="E22" s="312">
        <v>-7.5679463299999972</v>
      </c>
      <c r="F22" s="312">
        <v>-11.045562735647119</v>
      </c>
      <c r="G22" s="312">
        <v>-5.7496754600000033</v>
      </c>
      <c r="P22" s="445"/>
      <c r="Q22" s="445"/>
      <c r="R22" s="445"/>
      <c r="S22" s="445"/>
      <c r="T22" s="445"/>
      <c r="U22" s="445"/>
    </row>
    <row r="23" spans="1:21" s="309" customFormat="1" ht="14.1" customHeight="1" x14ac:dyDescent="0.25">
      <c r="A23" s="288" t="s">
        <v>52</v>
      </c>
      <c r="B23" s="315">
        <v>-9.0606949713363463</v>
      </c>
      <c r="C23" s="315">
        <v>-6.4386103699999975</v>
      </c>
      <c r="D23" s="315">
        <v>-8.5953775863750188</v>
      </c>
      <c r="E23" s="315">
        <v>-7.5522063100000096</v>
      </c>
      <c r="F23" s="315">
        <v>-9.4677470609764729</v>
      </c>
      <c r="G23" s="315">
        <v>-5.6265526699999846</v>
      </c>
      <c r="P23" s="445"/>
      <c r="Q23" s="445"/>
      <c r="R23" s="445"/>
      <c r="S23" s="445"/>
      <c r="T23" s="445"/>
      <c r="U23" s="445"/>
    </row>
    <row r="24" spans="1:21" s="309" customFormat="1" ht="14.1" customHeight="1" x14ac:dyDescent="0.25">
      <c r="A24" s="292" t="s">
        <v>51</v>
      </c>
      <c r="B24" s="314">
        <v>-8.0466732888975656</v>
      </c>
      <c r="C24" s="314">
        <v>-7.2287595299999952</v>
      </c>
      <c r="D24" s="314">
        <v>-11.920257058815897</v>
      </c>
      <c r="E24" s="314">
        <v>-7.8946299500000094</v>
      </c>
      <c r="F24" s="314">
        <v>-3.2062885464910207</v>
      </c>
      <c r="G24" s="314">
        <v>-6.4053138899999862</v>
      </c>
      <c r="P24" s="445"/>
      <c r="Q24" s="445"/>
      <c r="R24" s="445"/>
      <c r="S24" s="445"/>
      <c r="T24" s="445"/>
      <c r="U24" s="445"/>
    </row>
    <row r="25" spans="1:21" ht="14.1" customHeight="1" x14ac:dyDescent="0.25">
      <c r="A25" s="291" t="s">
        <v>50</v>
      </c>
      <c r="B25" s="313">
        <v>24.696585683150097</v>
      </c>
      <c r="C25" s="313">
        <v>-5.2804481100000134</v>
      </c>
      <c r="D25" s="313">
        <v>-7.3394590102432877</v>
      </c>
      <c r="E25" s="313">
        <v>-6.5579837000000136</v>
      </c>
      <c r="F25" s="313">
        <v>36.776762932175401</v>
      </c>
      <c r="G25" s="313">
        <v>-4.7016034899999948</v>
      </c>
      <c r="P25" s="445"/>
      <c r="Q25" s="445"/>
      <c r="R25" s="445"/>
      <c r="S25" s="445"/>
      <c r="T25" s="445"/>
      <c r="U25" s="445"/>
    </row>
    <row r="26" spans="1:21" ht="14.1" customHeight="1" x14ac:dyDescent="0.25">
      <c r="A26" s="292" t="s">
        <v>49</v>
      </c>
      <c r="B26" s="314">
        <v>-6.7288570924503022</v>
      </c>
      <c r="C26" s="314">
        <v>-7.8949034400000002</v>
      </c>
      <c r="D26" s="314">
        <v>-5.6197478475464528</v>
      </c>
      <c r="E26" s="314">
        <v>-7.6655054900000019</v>
      </c>
      <c r="F26" s="314">
        <v>-7.4636309808475909</v>
      </c>
      <c r="G26" s="314">
        <v>-8.0196229699999844</v>
      </c>
      <c r="P26" s="445"/>
      <c r="Q26" s="445"/>
      <c r="R26" s="445"/>
      <c r="S26" s="445"/>
      <c r="T26" s="445"/>
      <c r="U26" s="445"/>
    </row>
    <row r="27" spans="1:21" ht="14.1" customHeight="1" x14ac:dyDescent="0.25">
      <c r="A27" s="291" t="s">
        <v>48</v>
      </c>
      <c r="B27" s="313">
        <v>-9.9693346433175396</v>
      </c>
      <c r="C27" s="313">
        <v>-6.2195103600000028</v>
      </c>
      <c r="D27" s="313">
        <v>-7.9375219662447645</v>
      </c>
      <c r="E27" s="313">
        <v>-7.7857120799999961</v>
      </c>
      <c r="F27" s="313">
        <v>-11.501920335927874</v>
      </c>
      <c r="G27" s="313">
        <v>-5.0022073399999982</v>
      </c>
      <c r="P27" s="445"/>
      <c r="Q27" s="445"/>
      <c r="R27" s="445"/>
      <c r="S27" s="445"/>
      <c r="T27" s="445"/>
      <c r="U27" s="445"/>
    </row>
    <row r="28" spans="1:21" ht="14.1" customHeight="1" x14ac:dyDescent="0.25">
      <c r="A28" s="292" t="s">
        <v>47</v>
      </c>
      <c r="B28" s="314">
        <v>-7.1856336368847806</v>
      </c>
      <c r="C28" s="314">
        <v>-6.7206624300000017</v>
      </c>
      <c r="D28" s="314">
        <v>-10.940001871907779</v>
      </c>
      <c r="E28" s="314">
        <v>-8.3369013799999827</v>
      </c>
      <c r="F28" s="314">
        <v>-4.5552912485784418</v>
      </c>
      <c r="G28" s="314">
        <v>-5.6344276200000039</v>
      </c>
      <c r="P28" s="445"/>
      <c r="Q28" s="445"/>
      <c r="R28" s="445"/>
      <c r="S28" s="445"/>
      <c r="T28" s="445"/>
      <c r="U28" s="445"/>
    </row>
    <row r="29" spans="1:21" ht="14.1" customHeight="1" x14ac:dyDescent="0.25">
      <c r="A29" s="291" t="s">
        <v>46</v>
      </c>
      <c r="B29" s="313">
        <v>-14.135322740583966</v>
      </c>
      <c r="C29" s="313">
        <v>-7.0772001899999992</v>
      </c>
      <c r="D29" s="313">
        <v>-21.905954922492644</v>
      </c>
      <c r="E29" s="313">
        <v>-7.1901193100000089</v>
      </c>
      <c r="F29" s="313">
        <v>-9.2590029032807113</v>
      </c>
      <c r="G29" s="313">
        <v>-7.0247306099999962</v>
      </c>
      <c r="P29" s="445"/>
      <c r="Q29" s="445"/>
      <c r="R29" s="445"/>
      <c r="S29" s="445"/>
      <c r="T29" s="445"/>
      <c r="U29" s="445"/>
    </row>
    <row r="30" spans="1:21" ht="14.1" customHeight="1" x14ac:dyDescent="0.25">
      <c r="A30" s="292" t="s">
        <v>45</v>
      </c>
      <c r="B30" s="314">
        <v>-17.721874743484566</v>
      </c>
      <c r="C30" s="314">
        <v>-10.306931340000002</v>
      </c>
      <c r="D30" s="314">
        <v>-16.911886970974123</v>
      </c>
      <c r="E30" s="314">
        <v>-7.2816739399999992</v>
      </c>
      <c r="F30" s="314">
        <v>-13.215908893373173</v>
      </c>
      <c r="G30" s="314">
        <v>-11.883205890000003</v>
      </c>
      <c r="P30" s="445"/>
      <c r="Q30" s="445"/>
      <c r="R30" s="445"/>
      <c r="S30" s="445"/>
      <c r="T30" s="445"/>
      <c r="U30" s="445"/>
    </row>
    <row r="31" spans="1:21" ht="14.1" customHeight="1" x14ac:dyDescent="0.25">
      <c r="A31" s="291" t="s">
        <v>44</v>
      </c>
      <c r="B31" s="313">
        <v>-33.820369480968594</v>
      </c>
      <c r="C31" s="313">
        <v>-14.964453259999999</v>
      </c>
      <c r="D31" s="313">
        <v>-45.698499591100784</v>
      </c>
      <c r="E31" s="313">
        <v>-8.5998382899999939</v>
      </c>
      <c r="F31" s="313">
        <v>-20.645370658817964</v>
      </c>
      <c r="G31" s="313">
        <v>-19.076170339999997</v>
      </c>
      <c r="P31" s="445"/>
      <c r="Q31" s="445"/>
      <c r="R31" s="445"/>
      <c r="S31" s="445"/>
      <c r="T31" s="445"/>
      <c r="U31" s="445"/>
    </row>
    <row r="32" spans="1:21" ht="14.1" customHeight="1" x14ac:dyDescent="0.25">
      <c r="A32" s="290" t="s">
        <v>0</v>
      </c>
      <c r="B32" s="312">
        <v>-11.822831314966486</v>
      </c>
      <c r="C32" s="312">
        <v>-8.615952250000003</v>
      </c>
      <c r="D32" s="312">
        <v>-14.03187047772848</v>
      </c>
      <c r="E32" s="312">
        <v>-7.8191992399999855</v>
      </c>
      <c r="F32" s="312">
        <v>-9.0321758158444894</v>
      </c>
      <c r="G32" s="312">
        <v>-9.1705469700000037</v>
      </c>
      <c r="P32" s="445"/>
      <c r="Q32" s="445"/>
      <c r="R32" s="445"/>
      <c r="S32" s="445"/>
      <c r="T32" s="445"/>
      <c r="U32" s="445"/>
    </row>
    <row r="33" spans="1:7" ht="4.5" customHeight="1" thickBot="1" x14ac:dyDescent="0.3">
      <c r="A33" s="311"/>
      <c r="B33" s="310"/>
      <c r="C33" s="310"/>
      <c r="D33" s="310"/>
      <c r="E33" s="310"/>
      <c r="F33" s="310"/>
      <c r="G33" s="310"/>
    </row>
    <row r="34" spans="1:7" s="309" customFormat="1" ht="88.5" customHeight="1" x14ac:dyDescent="0.25">
      <c r="A34" s="477" t="s">
        <v>537</v>
      </c>
      <c r="B34" s="477"/>
      <c r="C34" s="477"/>
      <c r="D34" s="477"/>
      <c r="E34" s="477"/>
      <c r="F34" s="477"/>
      <c r="G34" s="477"/>
    </row>
    <row r="35" spans="1:7" s="309" customFormat="1" ht="14.1" customHeight="1" x14ac:dyDescent="0.25"/>
  </sheetData>
  <mergeCells count="8">
    <mergeCell ref="A34:G34"/>
    <mergeCell ref="A1:G1"/>
    <mergeCell ref="A2:G2"/>
    <mergeCell ref="A3:G3"/>
    <mergeCell ref="A4:A5"/>
    <mergeCell ref="B4:C4"/>
    <mergeCell ref="D4:E4"/>
    <mergeCell ref="F4:G4"/>
  </mergeCells>
  <pageMargins left="0.25" right="0.25" top="0.75" bottom="0.75" header="0.3" footer="0.3"/>
  <pageSetup paperSize="9" orientation="portrait" cellComments="atEnd" r:id="rId1"/>
  <headerFooter alignWithMargins="0">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2"/>
  <sheetViews>
    <sheetView zoomScaleNormal="100" zoomScaleSheetLayoutView="100" workbookViewId="0">
      <selection activeCell="A32" sqref="A32:J32"/>
    </sheetView>
  </sheetViews>
  <sheetFormatPr defaultColWidth="58.28515625" defaultRowHeight="14.1" customHeight="1" x14ac:dyDescent="0.2"/>
  <cols>
    <col min="1" max="1" width="14.28515625" style="286" customWidth="1"/>
    <col min="2" max="10" width="9.28515625" style="286" customWidth="1"/>
    <col min="11" max="12" width="1" style="286" customWidth="1"/>
    <col min="13" max="54" width="7.7109375" style="286" customWidth="1"/>
    <col min="55" max="16384" width="58.28515625" style="286"/>
  </cols>
  <sheetData>
    <row r="1" spans="1:32" ht="14.1" customHeight="1" thickBot="1" x14ac:dyDescent="0.25">
      <c r="A1" s="481" t="s">
        <v>455</v>
      </c>
      <c r="B1" s="481"/>
      <c r="C1" s="481"/>
      <c r="D1" s="481"/>
      <c r="E1" s="481"/>
      <c r="F1" s="481"/>
      <c r="G1" s="481"/>
      <c r="H1" s="481"/>
      <c r="I1" s="481"/>
      <c r="J1" s="481"/>
    </row>
    <row r="2" spans="1:32" ht="14.1" customHeight="1" x14ac:dyDescent="0.2">
      <c r="A2" s="478" t="s">
        <v>448</v>
      </c>
      <c r="B2" s="478"/>
      <c r="C2" s="478"/>
      <c r="D2" s="478"/>
      <c r="E2" s="478"/>
      <c r="F2" s="478"/>
      <c r="G2" s="478"/>
      <c r="H2" s="478"/>
      <c r="I2" s="478"/>
      <c r="J2" s="478"/>
      <c r="K2" s="287"/>
      <c r="L2" s="287"/>
    </row>
    <row r="3" spans="1:32" s="294" customFormat="1" ht="14.1" customHeight="1" x14ac:dyDescent="0.25">
      <c r="A3" s="479" t="s">
        <v>447</v>
      </c>
      <c r="B3" s="479"/>
      <c r="C3" s="479"/>
      <c r="D3" s="479"/>
      <c r="E3" s="479"/>
      <c r="F3" s="479"/>
      <c r="G3" s="479"/>
      <c r="H3" s="479"/>
      <c r="I3" s="479"/>
      <c r="J3" s="479"/>
      <c r="K3" s="295"/>
      <c r="L3" s="295"/>
    </row>
    <row r="4" spans="1:32" s="292" customFormat="1" ht="76.5" customHeight="1" x14ac:dyDescent="0.25">
      <c r="A4" s="92" t="s">
        <v>67</v>
      </c>
      <c r="B4" s="92" t="s">
        <v>501</v>
      </c>
      <c r="C4" s="92" t="s">
        <v>500</v>
      </c>
      <c r="D4" s="92" t="s">
        <v>499</v>
      </c>
      <c r="E4" s="92" t="s">
        <v>498</v>
      </c>
      <c r="F4" s="92" t="s">
        <v>497</v>
      </c>
      <c r="G4" s="92" t="s">
        <v>496</v>
      </c>
      <c r="H4" s="92" t="s">
        <v>446</v>
      </c>
      <c r="I4" s="92" t="s">
        <v>495</v>
      </c>
      <c r="J4" s="92" t="s">
        <v>254</v>
      </c>
    </row>
    <row r="5" spans="1:32" s="292" customFormat="1" ht="3.95" customHeight="1" x14ac:dyDescent="0.25">
      <c r="A5" s="280"/>
      <c r="B5" s="293"/>
      <c r="C5" s="293"/>
      <c r="D5" s="293"/>
      <c r="E5" s="293"/>
      <c r="F5" s="293"/>
      <c r="G5" s="293"/>
      <c r="H5" s="293"/>
      <c r="I5" s="293"/>
      <c r="J5" s="293"/>
    </row>
    <row r="6" spans="1:32" ht="14.1" customHeight="1" x14ac:dyDescent="0.25">
      <c r="A6" s="291" t="s">
        <v>64</v>
      </c>
      <c r="B6" s="110">
        <v>15.144608646370884</v>
      </c>
      <c r="C6" s="110">
        <v>21.660678022174796</v>
      </c>
      <c r="D6" s="110">
        <v>17.128690516902935</v>
      </c>
      <c r="E6" s="110">
        <v>46.079476229982589</v>
      </c>
      <c r="F6" s="110">
        <v>31.298011507479153</v>
      </c>
      <c r="G6" s="110">
        <v>55.617959893056025</v>
      </c>
      <c r="H6" s="110">
        <v>8.3379185115910914</v>
      </c>
      <c r="I6" s="110">
        <v>21.738813303610847</v>
      </c>
      <c r="J6" s="110">
        <v>29.49374504580533</v>
      </c>
      <c r="M6"/>
      <c r="N6"/>
      <c r="O6"/>
      <c r="P6"/>
      <c r="Q6"/>
      <c r="R6"/>
      <c r="S6"/>
      <c r="T6"/>
      <c r="U6"/>
      <c r="V6"/>
      <c r="W6" s="446"/>
      <c r="X6" s="446"/>
      <c r="Y6" s="446"/>
      <c r="Z6" s="446"/>
      <c r="AA6" s="446"/>
      <c r="AB6" s="446"/>
      <c r="AC6" s="446"/>
      <c r="AD6" s="446"/>
      <c r="AE6" s="446"/>
      <c r="AF6" s="446"/>
    </row>
    <row r="7" spans="1:32" ht="14.1" customHeight="1" x14ac:dyDescent="0.25">
      <c r="A7" s="292" t="s">
        <v>240</v>
      </c>
      <c r="B7" s="84">
        <v>-9.6347493477194064</v>
      </c>
      <c r="C7" s="84">
        <v>12.904080774264038</v>
      </c>
      <c r="D7" s="84">
        <v>47.2394831092533</v>
      </c>
      <c r="E7" s="84">
        <v>41.015793561022207</v>
      </c>
      <c r="F7" s="84">
        <v>16.252894923152962</v>
      </c>
      <c r="G7" s="84">
        <v>43.537837199399718</v>
      </c>
      <c r="H7" s="84" t="s">
        <v>502</v>
      </c>
      <c r="I7" s="84">
        <v>46.198871822488897</v>
      </c>
      <c r="J7" s="84">
        <v>31.309761918774505</v>
      </c>
      <c r="M7"/>
      <c r="N7"/>
      <c r="O7"/>
      <c r="P7"/>
      <c r="Q7"/>
      <c r="R7"/>
      <c r="S7"/>
      <c r="T7"/>
      <c r="U7"/>
      <c r="V7"/>
      <c r="W7" s="446"/>
      <c r="X7" s="446"/>
      <c r="Y7" s="446"/>
      <c r="Z7" s="446"/>
      <c r="AA7" s="446"/>
      <c r="AB7" s="446"/>
      <c r="AC7" s="446"/>
      <c r="AD7" s="446"/>
      <c r="AE7" s="446"/>
      <c r="AF7" s="446"/>
    </row>
    <row r="8" spans="1:32" ht="14.1" customHeight="1" x14ac:dyDescent="0.25">
      <c r="A8" s="291" t="s">
        <v>63</v>
      </c>
      <c r="B8" s="110">
        <v>12.121862950868788</v>
      </c>
      <c r="C8" s="110">
        <v>25.94115421326859</v>
      </c>
      <c r="D8" s="110">
        <v>9.792339691604802</v>
      </c>
      <c r="E8" s="110">
        <v>36.83673809028636</v>
      </c>
      <c r="F8" s="110">
        <v>26.901949300230797</v>
      </c>
      <c r="G8" s="110">
        <v>32.984436929474505</v>
      </c>
      <c r="H8" s="110">
        <v>30.192375778245008</v>
      </c>
      <c r="I8" s="110">
        <v>11.960503281602385</v>
      </c>
      <c r="J8" s="110">
        <v>22.638352485299773</v>
      </c>
      <c r="M8"/>
      <c r="N8"/>
      <c r="O8"/>
      <c r="P8"/>
      <c r="Q8"/>
      <c r="R8"/>
      <c r="S8"/>
      <c r="T8"/>
      <c r="U8"/>
      <c r="V8"/>
      <c r="W8" s="446"/>
      <c r="X8" s="446"/>
      <c r="Y8" s="446"/>
      <c r="Z8" s="446"/>
      <c r="AA8" s="446"/>
      <c r="AB8" s="446"/>
      <c r="AC8" s="446"/>
      <c r="AD8" s="446"/>
      <c r="AE8" s="446"/>
      <c r="AF8" s="446"/>
    </row>
    <row r="9" spans="1:32" ht="14.1" customHeight="1" x14ac:dyDescent="0.25">
      <c r="A9" s="292" t="s">
        <v>62</v>
      </c>
      <c r="B9" s="84">
        <v>7.7112805890167779</v>
      </c>
      <c r="C9" s="84">
        <v>22.832243142632812</v>
      </c>
      <c r="D9" s="84">
        <v>-15.249474893783132</v>
      </c>
      <c r="E9" s="84">
        <v>54.979839254605366</v>
      </c>
      <c r="F9" s="84">
        <v>9.4487333134583693</v>
      </c>
      <c r="G9" s="84">
        <v>-55.188654552641594</v>
      </c>
      <c r="H9" s="84">
        <v>77.224273578962709</v>
      </c>
      <c r="I9" s="84">
        <v>12.178336060437145</v>
      </c>
      <c r="J9" s="84">
        <v>-7.0979014711004655</v>
      </c>
      <c r="M9"/>
      <c r="N9"/>
      <c r="O9"/>
      <c r="P9"/>
      <c r="Q9"/>
      <c r="R9"/>
      <c r="S9"/>
      <c r="T9"/>
      <c r="U9"/>
      <c r="V9"/>
      <c r="W9" s="446"/>
      <c r="X9" s="446"/>
      <c r="Y9" s="446"/>
      <c r="Z9" s="446"/>
      <c r="AA9" s="446"/>
      <c r="AB9" s="446"/>
      <c r="AC9" s="446"/>
      <c r="AD9" s="446"/>
      <c r="AE9" s="446"/>
      <c r="AF9" s="446"/>
    </row>
    <row r="10" spans="1:32" s="287" customFormat="1" ht="14.1" customHeight="1" x14ac:dyDescent="0.25">
      <c r="A10" s="288" t="s">
        <v>5</v>
      </c>
      <c r="B10" s="109">
        <v>13.176655120584346</v>
      </c>
      <c r="C10" s="109">
        <v>24.887588685682658</v>
      </c>
      <c r="D10" s="109">
        <v>9.9148618686879288</v>
      </c>
      <c r="E10" s="109">
        <v>38.542042774506193</v>
      </c>
      <c r="F10" s="109">
        <v>27.414809443828968</v>
      </c>
      <c r="G10" s="109">
        <v>30.334984776498164</v>
      </c>
      <c r="H10" s="109">
        <v>42.981140954944117</v>
      </c>
      <c r="I10" s="109">
        <v>14.344805552153005</v>
      </c>
      <c r="J10" s="109">
        <v>22.912626632683807</v>
      </c>
      <c r="M10"/>
      <c r="N10"/>
      <c r="O10"/>
      <c r="P10"/>
      <c r="Q10"/>
      <c r="R10"/>
      <c r="S10"/>
      <c r="T10"/>
      <c r="U10"/>
      <c r="V10"/>
      <c r="W10" s="446"/>
      <c r="X10" s="446"/>
      <c r="Y10" s="446"/>
      <c r="Z10" s="446"/>
      <c r="AA10" s="446"/>
      <c r="AB10" s="446"/>
      <c r="AC10" s="446"/>
      <c r="AD10" s="446"/>
      <c r="AE10" s="446"/>
      <c r="AF10" s="446"/>
    </row>
    <row r="11" spans="1:32" ht="14.1" customHeight="1" x14ac:dyDescent="0.25">
      <c r="A11" s="292" t="s">
        <v>377</v>
      </c>
      <c r="B11" s="84">
        <v>10.280921253473529</v>
      </c>
      <c r="C11" s="84">
        <v>30.767580708056698</v>
      </c>
      <c r="D11" s="84">
        <v>26.503873438316305</v>
      </c>
      <c r="E11" s="84">
        <v>32.184496848084862</v>
      </c>
      <c r="F11" s="84">
        <v>32.749661989966185</v>
      </c>
      <c r="G11" s="84">
        <v>50.131310127220338</v>
      </c>
      <c r="H11" s="84">
        <v>-1.3093544728186024</v>
      </c>
      <c r="I11" s="84">
        <v>21.484998931298005</v>
      </c>
      <c r="J11" s="84">
        <v>27.645379569461493</v>
      </c>
      <c r="M11"/>
      <c r="N11"/>
      <c r="O11"/>
      <c r="P11"/>
      <c r="Q11"/>
      <c r="R11"/>
      <c r="S11"/>
      <c r="T11"/>
      <c r="U11"/>
      <c r="V11"/>
      <c r="W11" s="446"/>
      <c r="X11" s="446"/>
      <c r="Y11" s="446"/>
      <c r="Z11" s="446"/>
      <c r="AA11" s="446"/>
      <c r="AB11" s="446"/>
      <c r="AC11" s="446"/>
      <c r="AD11" s="446"/>
      <c r="AE11" s="446"/>
      <c r="AF11" s="446"/>
    </row>
    <row r="12" spans="1:32" ht="14.1" customHeight="1" x14ac:dyDescent="0.25">
      <c r="A12" s="291" t="s">
        <v>59</v>
      </c>
      <c r="B12" s="110">
        <v>7.929868684496566</v>
      </c>
      <c r="C12" s="110">
        <v>35.774663926108175</v>
      </c>
      <c r="D12" s="110">
        <v>4.6280012575679708</v>
      </c>
      <c r="E12" s="110">
        <v>37.461332886026668</v>
      </c>
      <c r="F12" s="110">
        <v>23.128034203576743</v>
      </c>
      <c r="G12" s="110">
        <v>35.879716588628071</v>
      </c>
      <c r="H12" s="110">
        <v>-4.7358851283791248</v>
      </c>
      <c r="I12" s="110">
        <v>16.1159708309468</v>
      </c>
      <c r="J12" s="110">
        <v>23.814142434059725</v>
      </c>
      <c r="M12"/>
      <c r="N12"/>
      <c r="O12"/>
      <c r="P12"/>
      <c r="Q12"/>
      <c r="R12"/>
      <c r="S12"/>
      <c r="T12"/>
      <c r="U12"/>
      <c r="V12"/>
      <c r="W12" s="446"/>
      <c r="X12" s="446"/>
      <c r="Y12" s="446"/>
      <c r="Z12" s="446"/>
      <c r="AA12" s="446"/>
      <c r="AB12" s="446"/>
      <c r="AC12" s="446"/>
      <c r="AD12" s="446"/>
      <c r="AE12" s="446"/>
      <c r="AF12" s="446"/>
    </row>
    <row r="13" spans="1:32" ht="14.1" customHeight="1" x14ac:dyDescent="0.25">
      <c r="A13" s="292" t="s">
        <v>58</v>
      </c>
      <c r="B13" s="84">
        <v>14.974916209645395</v>
      </c>
      <c r="C13" s="84">
        <v>45.445258562069689</v>
      </c>
      <c r="D13" s="84">
        <v>14.318309068633139</v>
      </c>
      <c r="E13" s="84">
        <v>43.297428126071182</v>
      </c>
      <c r="F13" s="84">
        <v>16.904031117027184</v>
      </c>
      <c r="G13" s="84">
        <v>34.987734568531657</v>
      </c>
      <c r="H13" s="84">
        <v>-12.317598969275512</v>
      </c>
      <c r="I13" s="84">
        <v>22.667401916936967</v>
      </c>
      <c r="J13" s="84">
        <v>27.668370770873874</v>
      </c>
      <c r="M13"/>
      <c r="N13"/>
      <c r="O13"/>
      <c r="P13"/>
      <c r="Q13"/>
      <c r="R13"/>
      <c r="S13"/>
      <c r="T13"/>
      <c r="U13"/>
      <c r="V13"/>
      <c r="W13" s="446"/>
      <c r="X13" s="446"/>
      <c r="Y13" s="446"/>
      <c r="Z13" s="446"/>
      <c r="AA13" s="446"/>
      <c r="AB13" s="446"/>
      <c r="AC13" s="446"/>
      <c r="AD13" s="446"/>
      <c r="AE13" s="446"/>
      <c r="AF13" s="446"/>
    </row>
    <row r="14" spans="1:32" ht="14.1" customHeight="1" x14ac:dyDescent="0.25">
      <c r="A14" s="291" t="s">
        <v>57</v>
      </c>
      <c r="B14" s="110">
        <v>14.306629953861627</v>
      </c>
      <c r="C14" s="110">
        <v>17.90983367555976</v>
      </c>
      <c r="D14" s="110">
        <v>19.23534882359661</v>
      </c>
      <c r="E14" s="110">
        <v>32.024435687906873</v>
      </c>
      <c r="F14" s="110">
        <v>26.990897022824313</v>
      </c>
      <c r="G14" s="110">
        <v>37.322374967966908</v>
      </c>
      <c r="H14" s="110">
        <v>171.9585324928386</v>
      </c>
      <c r="I14" s="110">
        <v>25.772666148497937</v>
      </c>
      <c r="J14" s="110">
        <v>24.354405492633102</v>
      </c>
      <c r="M14"/>
      <c r="N14"/>
      <c r="O14"/>
      <c r="P14"/>
      <c r="Q14"/>
      <c r="R14"/>
      <c r="S14"/>
      <c r="T14"/>
      <c r="U14"/>
      <c r="V14"/>
      <c r="W14" s="446"/>
      <c r="X14" s="446"/>
      <c r="Y14" s="446"/>
      <c r="Z14" s="446"/>
      <c r="AA14" s="446"/>
      <c r="AB14" s="446"/>
      <c r="AC14" s="446"/>
      <c r="AD14" s="446"/>
      <c r="AE14" s="446"/>
      <c r="AF14" s="446"/>
    </row>
    <row r="15" spans="1:32" s="287" customFormat="1" ht="14.1" customHeight="1" x14ac:dyDescent="0.25">
      <c r="A15" s="290" t="s">
        <v>4</v>
      </c>
      <c r="B15" s="289">
        <v>11.505027931594626</v>
      </c>
      <c r="C15" s="289">
        <v>31.006479495231233</v>
      </c>
      <c r="D15" s="289">
        <v>13.842384645123818</v>
      </c>
      <c r="E15" s="289">
        <v>36.612890975200308</v>
      </c>
      <c r="F15" s="289">
        <v>24.731103529861297</v>
      </c>
      <c r="G15" s="289">
        <v>37.932981728684247</v>
      </c>
      <c r="H15" s="289">
        <v>10.469840451961021</v>
      </c>
      <c r="I15" s="289">
        <v>20.328746475419646</v>
      </c>
      <c r="J15" s="289">
        <v>24.641934410851917</v>
      </c>
      <c r="M15"/>
      <c r="N15"/>
      <c r="O15"/>
      <c r="P15"/>
      <c r="Q15"/>
      <c r="R15"/>
      <c r="S15"/>
      <c r="T15"/>
      <c r="U15"/>
      <c r="V15"/>
      <c r="W15" s="446"/>
      <c r="X15" s="446"/>
      <c r="Y15" s="446"/>
      <c r="Z15" s="446"/>
      <c r="AA15" s="446"/>
      <c r="AB15" s="446"/>
      <c r="AC15" s="446"/>
      <c r="AD15" s="446"/>
      <c r="AE15" s="446"/>
      <c r="AF15" s="446"/>
    </row>
    <row r="16" spans="1:32" ht="14.1" customHeight="1" x14ac:dyDescent="0.25">
      <c r="A16" s="291" t="s">
        <v>56</v>
      </c>
      <c r="B16" s="110">
        <v>10.885866138415201</v>
      </c>
      <c r="C16" s="110">
        <v>50.514925460137519</v>
      </c>
      <c r="D16" s="110">
        <v>21.293368492200095</v>
      </c>
      <c r="E16" s="110">
        <v>4.8079990802861072</v>
      </c>
      <c r="F16" s="110">
        <v>40.426337392908863</v>
      </c>
      <c r="G16" s="110">
        <v>99.70898840638533</v>
      </c>
      <c r="H16" s="110">
        <v>61.920880787151034</v>
      </c>
      <c r="I16" s="110">
        <v>9.9830192112585472</v>
      </c>
      <c r="J16" s="110">
        <v>32.466807482279322</v>
      </c>
      <c r="M16"/>
      <c r="N16"/>
      <c r="O16"/>
      <c r="P16"/>
      <c r="Q16"/>
      <c r="R16"/>
      <c r="S16"/>
      <c r="T16"/>
      <c r="U16"/>
      <c r="V16"/>
      <c r="W16" s="446"/>
      <c r="X16" s="446"/>
      <c r="Y16" s="446"/>
      <c r="Z16" s="446"/>
      <c r="AA16" s="446"/>
      <c r="AB16" s="446"/>
      <c r="AC16" s="446"/>
      <c r="AD16" s="446"/>
      <c r="AE16" s="446"/>
      <c r="AF16" s="446"/>
    </row>
    <row r="17" spans="1:32" ht="14.1" customHeight="1" x14ac:dyDescent="0.25">
      <c r="A17" s="292" t="s">
        <v>55</v>
      </c>
      <c r="B17" s="84">
        <v>8.9437473639985896</v>
      </c>
      <c r="C17" s="84">
        <v>16.378758111809066</v>
      </c>
      <c r="D17" s="84">
        <v>1.7219776149129951</v>
      </c>
      <c r="E17" s="84">
        <v>36.811192109629907</v>
      </c>
      <c r="F17" s="84">
        <v>30.071522953739649</v>
      </c>
      <c r="G17" s="84">
        <v>56.030870581069415</v>
      </c>
      <c r="H17" s="84">
        <v>8.2274439690951837</v>
      </c>
      <c r="I17" s="84">
        <v>14.358445696794607</v>
      </c>
      <c r="J17" s="84">
        <v>21.826701026621144</v>
      </c>
      <c r="M17"/>
      <c r="N17"/>
      <c r="O17"/>
      <c r="P17"/>
      <c r="Q17"/>
      <c r="R17"/>
      <c r="S17"/>
      <c r="T17"/>
      <c r="U17"/>
      <c r="V17"/>
      <c r="W17" s="446"/>
      <c r="X17" s="446"/>
      <c r="Y17" s="446"/>
      <c r="Z17" s="446"/>
      <c r="AA17" s="446"/>
      <c r="AB17" s="446"/>
      <c r="AC17" s="446"/>
      <c r="AD17" s="446"/>
      <c r="AE17" s="446"/>
      <c r="AF17" s="446"/>
    </row>
    <row r="18" spans="1:32" ht="14.1" customHeight="1" x14ac:dyDescent="0.25">
      <c r="A18" s="291" t="s">
        <v>54</v>
      </c>
      <c r="B18" s="110">
        <v>15.593418886334609</v>
      </c>
      <c r="C18" s="110">
        <v>21.196500086553492</v>
      </c>
      <c r="D18" s="110">
        <v>-17.305967485516227</v>
      </c>
      <c r="E18" s="110">
        <v>40.844943724509307</v>
      </c>
      <c r="F18" s="110">
        <v>44.957182657213778</v>
      </c>
      <c r="G18" s="110">
        <v>161.96313841129628</v>
      </c>
      <c r="H18" s="110">
        <v>102.61603194492777</v>
      </c>
      <c r="I18" s="110">
        <v>20.798973390409991</v>
      </c>
      <c r="J18" s="110">
        <v>20.515116800386512</v>
      </c>
      <c r="M18"/>
      <c r="N18"/>
      <c r="O18"/>
      <c r="P18"/>
      <c r="Q18"/>
      <c r="R18"/>
      <c r="S18"/>
      <c r="T18"/>
      <c r="U18"/>
      <c r="V18"/>
      <c r="W18" s="446"/>
      <c r="X18" s="446"/>
      <c r="Y18" s="446"/>
      <c r="Z18" s="446"/>
      <c r="AA18" s="446"/>
      <c r="AB18" s="446"/>
      <c r="AC18" s="446"/>
      <c r="AD18" s="446"/>
      <c r="AE18" s="446"/>
      <c r="AF18" s="446"/>
    </row>
    <row r="19" spans="1:32" ht="14.1" customHeight="1" x14ac:dyDescent="0.25">
      <c r="A19" s="292" t="s">
        <v>53</v>
      </c>
      <c r="B19" s="84">
        <v>28.218516562740593</v>
      </c>
      <c r="C19" s="84">
        <v>41.40067860912</v>
      </c>
      <c r="D19" s="84">
        <v>-5.6647658949626312</v>
      </c>
      <c r="E19" s="84">
        <v>130.19810059265851</v>
      </c>
      <c r="F19" s="84">
        <v>24.293990520884321</v>
      </c>
      <c r="G19" s="84">
        <v>59.602942840040065</v>
      </c>
      <c r="H19" s="84">
        <v>159.76491753333386</v>
      </c>
      <c r="I19" s="84">
        <v>16.927306548138766</v>
      </c>
      <c r="J19" s="84">
        <v>18.526967302432261</v>
      </c>
      <c r="M19"/>
      <c r="N19"/>
      <c r="O19"/>
      <c r="P19"/>
      <c r="Q19"/>
      <c r="R19"/>
      <c r="S19"/>
      <c r="T19"/>
      <c r="U19"/>
      <c r="V19"/>
      <c r="W19" s="446"/>
      <c r="X19" s="446"/>
      <c r="Y19" s="446"/>
      <c r="Z19" s="446"/>
      <c r="AA19" s="446"/>
      <c r="AB19" s="446"/>
      <c r="AC19" s="446"/>
      <c r="AD19" s="446"/>
      <c r="AE19" s="446"/>
      <c r="AF19" s="446"/>
    </row>
    <row r="20" spans="1:32" s="287" customFormat="1" ht="14.1" customHeight="1" x14ac:dyDescent="0.25">
      <c r="A20" s="288" t="s">
        <v>3</v>
      </c>
      <c r="B20" s="109">
        <v>14.643185566525286</v>
      </c>
      <c r="C20" s="109">
        <v>44.016511454349413</v>
      </c>
      <c r="D20" s="109">
        <v>0.17163707046674581</v>
      </c>
      <c r="E20" s="109">
        <v>31.217394620802619</v>
      </c>
      <c r="F20" s="109">
        <v>37.454890018760992</v>
      </c>
      <c r="G20" s="109">
        <v>82.046228858365097</v>
      </c>
      <c r="H20" s="109">
        <v>108.06261982215442</v>
      </c>
      <c r="I20" s="109">
        <v>13.457922396331812</v>
      </c>
      <c r="J20" s="109">
        <v>25.787545723498685</v>
      </c>
      <c r="M20"/>
      <c r="N20"/>
      <c r="O20"/>
      <c r="P20"/>
      <c r="Q20"/>
      <c r="R20"/>
      <c r="S20"/>
      <c r="T20"/>
      <c r="U20"/>
      <c r="V20"/>
      <c r="W20" s="446"/>
      <c r="X20" s="446"/>
      <c r="Y20" s="446"/>
      <c r="Z20" s="446"/>
      <c r="AA20" s="446"/>
      <c r="AB20" s="446"/>
      <c r="AC20" s="446"/>
      <c r="AD20" s="446"/>
      <c r="AE20" s="446"/>
      <c r="AF20" s="446"/>
    </row>
    <row r="21" spans="1:32" ht="14.1" customHeight="1" x14ac:dyDescent="0.25">
      <c r="A21" s="292" t="s">
        <v>51</v>
      </c>
      <c r="B21" s="84">
        <v>9.85421252926335</v>
      </c>
      <c r="C21" s="84">
        <v>5.8792184686141891</v>
      </c>
      <c r="D21" s="84">
        <v>14.996231245456325</v>
      </c>
      <c r="E21" s="84">
        <v>13.655937938709716</v>
      </c>
      <c r="F21" s="84">
        <v>27.191548787393916</v>
      </c>
      <c r="G21" s="84">
        <v>41.144061358921924</v>
      </c>
      <c r="H21" s="84">
        <v>515.85409220823385</v>
      </c>
      <c r="I21" s="84">
        <v>20.84343781525282</v>
      </c>
      <c r="J21" s="84">
        <v>27.88967863083689</v>
      </c>
      <c r="M21"/>
      <c r="N21"/>
      <c r="O21"/>
      <c r="P21"/>
      <c r="Q21"/>
      <c r="R21"/>
      <c r="S21"/>
      <c r="T21"/>
      <c r="U21"/>
      <c r="V21"/>
      <c r="W21" s="446"/>
      <c r="X21" s="446"/>
      <c r="Y21" s="446"/>
      <c r="Z21" s="446"/>
      <c r="AA21" s="446"/>
      <c r="AB21" s="446"/>
      <c r="AC21" s="446"/>
      <c r="AD21" s="446"/>
      <c r="AE21" s="446"/>
      <c r="AF21" s="446"/>
    </row>
    <row r="22" spans="1:32" ht="14.1" customHeight="1" x14ac:dyDescent="0.25">
      <c r="A22" s="291" t="s">
        <v>50</v>
      </c>
      <c r="B22" s="110">
        <v>-5.9454876725535737</v>
      </c>
      <c r="C22" s="110">
        <v>43.501819629060343</v>
      </c>
      <c r="D22" s="110">
        <v>33.431192740127798</v>
      </c>
      <c r="E22" s="110">
        <v>10.40087950759383</v>
      </c>
      <c r="F22" s="110">
        <v>42.70723443379363</v>
      </c>
      <c r="G22" s="110">
        <v>53.721661035405674</v>
      </c>
      <c r="H22" s="110">
        <v>-100</v>
      </c>
      <c r="I22" s="110">
        <v>25.239935208761889</v>
      </c>
      <c r="J22" s="110">
        <v>36.32623731979232</v>
      </c>
      <c r="M22"/>
      <c r="N22"/>
      <c r="O22"/>
      <c r="P22"/>
      <c r="Q22"/>
      <c r="R22"/>
      <c r="S22"/>
      <c r="T22"/>
      <c r="U22"/>
      <c r="V22"/>
      <c r="W22" s="446"/>
      <c r="X22" s="446"/>
      <c r="Y22" s="446"/>
      <c r="Z22" s="446"/>
      <c r="AA22" s="446"/>
      <c r="AB22" s="446"/>
      <c r="AC22" s="446"/>
      <c r="AD22" s="446"/>
      <c r="AE22" s="446"/>
      <c r="AF22" s="446"/>
    </row>
    <row r="23" spans="1:32" ht="14.1" customHeight="1" x14ac:dyDescent="0.25">
      <c r="A23" s="292" t="s">
        <v>49</v>
      </c>
      <c r="B23" s="84">
        <v>2.5512727102347421</v>
      </c>
      <c r="C23" s="84">
        <v>22.661695582710607</v>
      </c>
      <c r="D23" s="84">
        <v>22.734363843515659</v>
      </c>
      <c r="E23" s="84">
        <v>43.743907650483862</v>
      </c>
      <c r="F23" s="84">
        <v>33.133658767296481</v>
      </c>
      <c r="G23" s="84">
        <v>10.700714056659312</v>
      </c>
      <c r="H23" s="84">
        <v>55.577653518516293</v>
      </c>
      <c r="I23" s="84">
        <v>16.502244038594572</v>
      </c>
      <c r="J23" s="84">
        <v>17.086801271809303</v>
      </c>
      <c r="M23"/>
      <c r="N23"/>
      <c r="O23"/>
      <c r="P23"/>
      <c r="Q23"/>
      <c r="R23"/>
      <c r="S23"/>
      <c r="T23"/>
      <c r="U23"/>
      <c r="V23"/>
      <c r="W23" s="446"/>
      <c r="X23" s="446"/>
      <c r="Y23" s="446"/>
      <c r="Z23" s="446"/>
      <c r="AA23" s="446"/>
      <c r="AB23" s="446"/>
      <c r="AC23" s="446"/>
      <c r="AD23" s="446"/>
      <c r="AE23" s="446"/>
      <c r="AF23" s="446"/>
    </row>
    <row r="24" spans="1:32" ht="14.1" customHeight="1" x14ac:dyDescent="0.25">
      <c r="A24" s="291" t="s">
        <v>48</v>
      </c>
      <c r="B24" s="110">
        <v>-7.2947703084690669</v>
      </c>
      <c r="C24" s="110">
        <v>36.638660937269506</v>
      </c>
      <c r="D24" s="110">
        <v>15.707513989999967</v>
      </c>
      <c r="E24" s="110">
        <v>2.5339680587042501</v>
      </c>
      <c r="F24" s="110">
        <v>15.211448424324736</v>
      </c>
      <c r="G24" s="110">
        <v>-12.014756544325078</v>
      </c>
      <c r="H24" s="110">
        <v>83.891205509188694</v>
      </c>
      <c r="I24" s="110">
        <v>12.975077047223738</v>
      </c>
      <c r="J24" s="110">
        <v>8.5341923725487092</v>
      </c>
      <c r="M24"/>
      <c r="N24"/>
      <c r="O24"/>
      <c r="P24"/>
      <c r="Q24"/>
      <c r="R24"/>
      <c r="S24"/>
      <c r="T24"/>
      <c r="U24"/>
      <c r="V24"/>
      <c r="W24" s="446"/>
      <c r="X24" s="446"/>
      <c r="Y24" s="446"/>
      <c r="Z24" s="446"/>
      <c r="AA24" s="446"/>
      <c r="AB24" s="446"/>
      <c r="AC24" s="446"/>
      <c r="AD24" s="446"/>
      <c r="AE24" s="446"/>
      <c r="AF24" s="446"/>
    </row>
    <row r="25" spans="1:32" ht="14.1" customHeight="1" x14ac:dyDescent="0.25">
      <c r="A25" s="292" t="s">
        <v>47</v>
      </c>
      <c r="B25" s="84">
        <v>14.364444807235044</v>
      </c>
      <c r="C25" s="84">
        <v>25.155140057429804</v>
      </c>
      <c r="D25" s="84">
        <v>54.477936828869232</v>
      </c>
      <c r="E25" s="84">
        <v>54.606692672075809</v>
      </c>
      <c r="F25" s="84">
        <v>-42.791665155630341</v>
      </c>
      <c r="G25" s="84">
        <v>39.534215923287249</v>
      </c>
      <c r="H25" s="84">
        <v>468.60250228030952</v>
      </c>
      <c r="I25" s="84">
        <v>10.002013147213296</v>
      </c>
      <c r="J25" s="84">
        <v>25.25163002833586</v>
      </c>
      <c r="M25"/>
      <c r="N25"/>
      <c r="O25"/>
      <c r="P25"/>
      <c r="Q25"/>
      <c r="R25"/>
      <c r="S25"/>
      <c r="T25"/>
      <c r="U25"/>
      <c r="V25"/>
      <c r="W25" s="446"/>
      <c r="X25" s="446"/>
      <c r="Y25" s="446"/>
      <c r="Z25" s="446"/>
      <c r="AA25" s="446"/>
      <c r="AB25" s="446"/>
      <c r="AC25" s="446"/>
      <c r="AD25" s="446"/>
      <c r="AE25" s="446"/>
      <c r="AF25" s="446"/>
    </row>
    <row r="26" spans="1:32" ht="14.1" customHeight="1" x14ac:dyDescent="0.25">
      <c r="A26" s="291" t="s">
        <v>46</v>
      </c>
      <c r="B26" s="110">
        <v>36.44291949612095</v>
      </c>
      <c r="C26" s="110">
        <v>35.760022176047542</v>
      </c>
      <c r="D26" s="110">
        <v>15.90999720848869</v>
      </c>
      <c r="E26" s="110">
        <v>8.9937592767416206</v>
      </c>
      <c r="F26" s="110">
        <v>72.578824161261736</v>
      </c>
      <c r="G26" s="110">
        <v>199.03715600558675</v>
      </c>
      <c r="H26" s="110" t="s">
        <v>502</v>
      </c>
      <c r="I26" s="110">
        <v>-9.7011541707954017</v>
      </c>
      <c r="J26" s="110">
        <v>34.649805608504167</v>
      </c>
      <c r="M26"/>
      <c r="N26"/>
      <c r="O26"/>
      <c r="P26"/>
      <c r="Q26"/>
      <c r="R26"/>
      <c r="S26"/>
      <c r="T26"/>
      <c r="U26"/>
      <c r="V26"/>
      <c r="W26" s="446"/>
      <c r="X26" s="446"/>
      <c r="Y26" s="446"/>
      <c r="Z26" s="446"/>
      <c r="AA26" s="446"/>
      <c r="AB26" s="446"/>
      <c r="AC26" s="446"/>
      <c r="AD26" s="446"/>
      <c r="AE26" s="446"/>
      <c r="AF26" s="446"/>
    </row>
    <row r="27" spans="1:32" ht="14.1" customHeight="1" x14ac:dyDescent="0.25">
      <c r="A27" s="292" t="s">
        <v>45</v>
      </c>
      <c r="B27" s="84">
        <v>17.866405782251405</v>
      </c>
      <c r="C27" s="84">
        <v>28.478102381954983</v>
      </c>
      <c r="D27" s="84">
        <v>1.8195302101298605</v>
      </c>
      <c r="E27" s="84">
        <v>76.661265684830937</v>
      </c>
      <c r="F27" s="84">
        <v>6.2393090868049672</v>
      </c>
      <c r="G27" s="84">
        <v>75.200054846887724</v>
      </c>
      <c r="H27" s="84">
        <v>20.204380461448899</v>
      </c>
      <c r="I27" s="84">
        <v>13.404698777141345</v>
      </c>
      <c r="J27" s="84">
        <v>16.4197449244454</v>
      </c>
      <c r="M27"/>
      <c r="N27"/>
      <c r="O27"/>
      <c r="P27"/>
      <c r="Q27"/>
      <c r="R27"/>
      <c r="S27"/>
      <c r="T27"/>
      <c r="U27"/>
      <c r="V27"/>
      <c r="W27" s="446"/>
      <c r="X27" s="446"/>
      <c r="Y27" s="446"/>
      <c r="Z27" s="446"/>
      <c r="AA27" s="446"/>
      <c r="AB27" s="446"/>
      <c r="AC27" s="446"/>
      <c r="AD27" s="446"/>
      <c r="AE27" s="446"/>
      <c r="AF27" s="446"/>
    </row>
    <row r="28" spans="1:32" ht="14.1" customHeight="1" x14ac:dyDescent="0.25">
      <c r="A28" s="291" t="s">
        <v>44</v>
      </c>
      <c r="B28" s="110">
        <v>27.651614940068715</v>
      </c>
      <c r="C28" s="110">
        <v>19.953485838944339</v>
      </c>
      <c r="D28" s="110">
        <v>20.505219816094012</v>
      </c>
      <c r="E28" s="110">
        <v>50.224932113647647</v>
      </c>
      <c r="F28" s="110">
        <v>36.016560786273729</v>
      </c>
      <c r="G28" s="110">
        <v>171.79093026073144</v>
      </c>
      <c r="H28" s="110">
        <v>57.113875653111101</v>
      </c>
      <c r="I28" s="110">
        <v>62.816326376632304</v>
      </c>
      <c r="J28" s="110">
        <v>53.089721448874386</v>
      </c>
      <c r="M28"/>
      <c r="N28"/>
      <c r="O28"/>
      <c r="P28"/>
      <c r="Q28"/>
      <c r="R28"/>
      <c r="S28"/>
      <c r="T28"/>
      <c r="U28"/>
      <c r="V28"/>
      <c r="W28" s="446"/>
      <c r="X28" s="446"/>
      <c r="Y28" s="446"/>
      <c r="Z28" s="446"/>
      <c r="AA28" s="446"/>
      <c r="AB28" s="446"/>
      <c r="AC28" s="446"/>
      <c r="AD28" s="446"/>
      <c r="AE28" s="446"/>
      <c r="AF28" s="446"/>
    </row>
    <row r="29" spans="1:32" s="287" customFormat="1" ht="14.1" customHeight="1" x14ac:dyDescent="0.25">
      <c r="A29" s="290" t="s">
        <v>0</v>
      </c>
      <c r="B29" s="289">
        <v>4.5676470223326771</v>
      </c>
      <c r="C29" s="289">
        <v>24.041658171802016</v>
      </c>
      <c r="D29" s="289">
        <v>16.689466634313721</v>
      </c>
      <c r="E29" s="289">
        <v>33.309739599455824</v>
      </c>
      <c r="F29" s="289">
        <v>14.792668230678995</v>
      </c>
      <c r="G29" s="289">
        <v>26.155630149032483</v>
      </c>
      <c r="H29" s="289">
        <v>37.062900834853508</v>
      </c>
      <c r="I29" s="289">
        <v>17.991312147626527</v>
      </c>
      <c r="J29" s="289">
        <v>21.425740575413087</v>
      </c>
      <c r="M29"/>
      <c r="N29"/>
      <c r="O29"/>
      <c r="P29"/>
      <c r="Q29"/>
      <c r="R29"/>
      <c r="S29"/>
      <c r="T29"/>
      <c r="U29"/>
      <c r="V29"/>
      <c r="W29" s="446"/>
      <c r="X29" s="446"/>
      <c r="Y29" s="446"/>
      <c r="Z29" s="446"/>
      <c r="AA29" s="446"/>
      <c r="AB29" s="446"/>
      <c r="AC29" s="446"/>
      <c r="AD29" s="446"/>
      <c r="AE29" s="446"/>
      <c r="AF29" s="446"/>
    </row>
    <row r="30" spans="1:32" s="287" customFormat="1" ht="14.1" customHeight="1" x14ac:dyDescent="0.25">
      <c r="A30" s="288" t="s">
        <v>1</v>
      </c>
      <c r="B30" s="109">
        <v>11.223624195976466</v>
      </c>
      <c r="C30" s="109">
        <v>31.958056586454276</v>
      </c>
      <c r="D30" s="109">
        <v>8.6636306156776541</v>
      </c>
      <c r="E30" s="109">
        <v>36.045858042537546</v>
      </c>
      <c r="F30" s="109">
        <v>26.82231920945204</v>
      </c>
      <c r="G30" s="109">
        <v>37.009106831783711</v>
      </c>
      <c r="H30" s="109">
        <v>41.638884303979282</v>
      </c>
      <c r="I30" s="109">
        <v>23.003931049756709</v>
      </c>
      <c r="J30" s="109">
        <v>24.193548241194442</v>
      </c>
      <c r="M30"/>
      <c r="N30"/>
      <c r="O30"/>
      <c r="P30"/>
      <c r="Q30"/>
      <c r="R30"/>
      <c r="S30"/>
      <c r="T30"/>
      <c r="U30"/>
      <c r="V30"/>
      <c r="W30" s="446"/>
      <c r="X30" s="446"/>
      <c r="Y30" s="446"/>
      <c r="Z30" s="446"/>
      <c r="AA30" s="446"/>
      <c r="AB30" s="446"/>
      <c r="AC30" s="446"/>
      <c r="AD30" s="446"/>
      <c r="AE30" s="446"/>
      <c r="AF30" s="446"/>
    </row>
    <row r="31" spans="1:32" ht="6" customHeight="1" thickBot="1" x14ac:dyDescent="0.25">
      <c r="A31" s="75"/>
      <c r="B31" s="74"/>
      <c r="C31" s="74"/>
      <c r="D31" s="74"/>
      <c r="E31" s="74"/>
      <c r="F31" s="74"/>
      <c r="G31" s="74"/>
      <c r="H31" s="74"/>
      <c r="I31" s="74"/>
      <c r="J31" s="74"/>
    </row>
    <row r="32" spans="1:32" ht="72.75" customHeight="1" x14ac:dyDescent="0.2">
      <c r="A32" s="477" t="s">
        <v>581</v>
      </c>
      <c r="B32" s="477"/>
      <c r="C32" s="477"/>
      <c r="D32" s="477"/>
      <c r="E32" s="477"/>
      <c r="F32" s="477"/>
      <c r="G32" s="477"/>
      <c r="H32" s="477"/>
      <c r="I32" s="477"/>
      <c r="J32" s="477"/>
    </row>
  </sheetData>
  <mergeCells count="4">
    <mergeCell ref="A1:J1"/>
    <mergeCell ref="A2:J2"/>
    <mergeCell ref="A3:J3"/>
    <mergeCell ref="A32:J32"/>
  </mergeCells>
  <pageMargins left="0.25" right="0.25" top="0.75" bottom="0.75" header="0.3" footer="0.3"/>
  <pageSetup paperSize="9" orientation="portrait" cellComments="atEnd" r:id="rId1"/>
  <headerFooter alignWithMargins="0">
    <oddFooter>&amp;R&amp;A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zoomScaleNormal="100" zoomScaleSheetLayoutView="100" workbookViewId="0">
      <selection activeCell="A33" sqref="A33:K33"/>
    </sheetView>
  </sheetViews>
  <sheetFormatPr defaultColWidth="7.7109375" defaultRowHeight="14.1" customHeight="1" x14ac:dyDescent="0.2"/>
  <cols>
    <col min="1" max="1" width="16.7109375" style="286" customWidth="1"/>
    <col min="2" max="7" width="8" style="286" customWidth="1"/>
    <col min="8" max="8" width="9.140625" style="286" customWidth="1"/>
    <col min="9" max="11" width="8" style="286" customWidth="1"/>
    <col min="12" max="13" width="1" style="286" customWidth="1"/>
    <col min="14" max="16384" width="7.7109375" style="286"/>
  </cols>
  <sheetData>
    <row r="1" spans="1:33" ht="14.1" customHeight="1" thickBot="1" x14ac:dyDescent="0.25">
      <c r="A1" s="483" t="s">
        <v>461</v>
      </c>
      <c r="B1" s="483"/>
      <c r="C1" s="483"/>
      <c r="D1" s="483"/>
      <c r="E1" s="483"/>
      <c r="F1" s="483"/>
      <c r="G1" s="483"/>
      <c r="H1" s="483"/>
      <c r="I1" s="483"/>
      <c r="J1" s="483"/>
      <c r="K1" s="483"/>
    </row>
    <row r="2" spans="1:33" ht="14.1" customHeight="1" x14ac:dyDescent="0.2">
      <c r="A2" s="478" t="s">
        <v>454</v>
      </c>
      <c r="B2" s="478"/>
      <c r="C2" s="478"/>
      <c r="D2" s="478"/>
      <c r="E2" s="478"/>
      <c r="F2" s="478"/>
      <c r="G2" s="478"/>
      <c r="H2" s="478"/>
      <c r="I2" s="478"/>
      <c r="J2" s="478"/>
      <c r="K2" s="478"/>
      <c r="L2" s="287"/>
      <c r="M2" s="287"/>
    </row>
    <row r="3" spans="1:33" ht="14.1" customHeight="1" x14ac:dyDescent="0.2">
      <c r="A3" s="479" t="s">
        <v>453</v>
      </c>
      <c r="B3" s="479"/>
      <c r="C3" s="479"/>
      <c r="D3" s="479"/>
      <c r="E3" s="479"/>
      <c r="F3" s="479"/>
      <c r="G3" s="479"/>
      <c r="H3" s="479"/>
      <c r="I3" s="479"/>
      <c r="J3" s="479"/>
      <c r="K3" s="479"/>
      <c r="L3" s="308"/>
      <c r="M3" s="308"/>
    </row>
    <row r="4" spans="1:33" s="280" customFormat="1" ht="15" customHeight="1" x14ac:dyDescent="0.25">
      <c r="A4" s="480" t="s">
        <v>67</v>
      </c>
      <c r="B4" s="480" t="s">
        <v>452</v>
      </c>
      <c r="C4" s="480"/>
      <c r="D4" s="480"/>
      <c r="E4" s="484" t="s">
        <v>451</v>
      </c>
      <c r="F4" s="480"/>
      <c r="G4" s="480"/>
      <c r="H4" s="480"/>
      <c r="I4" s="480"/>
      <c r="J4" s="480"/>
      <c r="K4" s="480" t="s">
        <v>254</v>
      </c>
    </row>
    <row r="5" spans="1:33" s="292" customFormat="1" ht="36.75" customHeight="1" x14ac:dyDescent="0.25">
      <c r="A5" s="480"/>
      <c r="B5" s="92" t="s">
        <v>254</v>
      </c>
      <c r="C5" s="92" t="s">
        <v>530</v>
      </c>
      <c r="D5" s="92" t="s">
        <v>503</v>
      </c>
      <c r="E5" s="307" t="s">
        <v>254</v>
      </c>
      <c r="F5" s="92" t="s">
        <v>504</v>
      </c>
      <c r="G5" s="92" t="s">
        <v>505</v>
      </c>
      <c r="H5" s="92" t="s">
        <v>450</v>
      </c>
      <c r="I5" s="92" t="s">
        <v>506</v>
      </c>
      <c r="J5" s="92" t="s">
        <v>507</v>
      </c>
      <c r="K5" s="480"/>
    </row>
    <row r="6" spans="1:33" s="292" customFormat="1" ht="3.95" customHeight="1" x14ac:dyDescent="0.25">
      <c r="A6" s="280"/>
      <c r="B6" s="293"/>
      <c r="C6" s="293"/>
      <c r="D6" s="293"/>
      <c r="E6" s="306"/>
      <c r="F6" s="293"/>
      <c r="G6" s="293"/>
      <c r="H6" s="293"/>
      <c r="I6" s="293"/>
      <c r="J6" s="293"/>
      <c r="K6" s="293"/>
    </row>
    <row r="7" spans="1:33" ht="14.1" customHeight="1" x14ac:dyDescent="0.25">
      <c r="A7" s="291" t="s">
        <v>64</v>
      </c>
      <c r="B7" s="301">
        <v>30.054365207857181</v>
      </c>
      <c r="C7" s="301">
        <v>29.183535665267215</v>
      </c>
      <c r="D7" s="301">
        <v>33.60780609450957</v>
      </c>
      <c r="E7" s="302">
        <v>28.765910554268604</v>
      </c>
      <c r="F7" s="301">
        <v>23.912262410159979</v>
      </c>
      <c r="G7" s="301">
        <v>25.059416912704101</v>
      </c>
      <c r="H7" s="301">
        <v>77.500512317285626</v>
      </c>
      <c r="I7" s="301">
        <v>30.125526570253204</v>
      </c>
      <c r="J7" s="301">
        <v>12.052767419142029</v>
      </c>
      <c r="K7" s="301">
        <v>29.493745045804708</v>
      </c>
      <c r="L7" s="305"/>
      <c r="N7"/>
      <c r="O7"/>
      <c r="P7"/>
      <c r="Q7"/>
      <c r="R7"/>
      <c r="S7"/>
      <c r="T7"/>
      <c r="U7"/>
      <c r="V7"/>
      <c r="W7"/>
      <c r="X7" s="447"/>
      <c r="Y7" s="447"/>
      <c r="Z7" s="447"/>
      <c r="AA7" s="447"/>
      <c r="AB7" s="447"/>
      <c r="AC7" s="447"/>
      <c r="AD7" s="447"/>
      <c r="AE7" s="447"/>
      <c r="AF7" s="447"/>
      <c r="AG7" s="447"/>
    </row>
    <row r="8" spans="1:33" ht="14.1" customHeight="1" x14ac:dyDescent="0.25">
      <c r="A8" s="292" t="s">
        <v>240</v>
      </c>
      <c r="B8" s="303">
        <v>28.643549167680259</v>
      </c>
      <c r="C8" s="303">
        <v>25.010678091654071</v>
      </c>
      <c r="D8" s="303">
        <v>44.565135232076813</v>
      </c>
      <c r="E8" s="304">
        <v>34.454405527432172</v>
      </c>
      <c r="F8" s="303">
        <v>37.087684703153336</v>
      </c>
      <c r="G8" s="303">
        <v>67.682928976795225</v>
      </c>
      <c r="H8" s="303">
        <v>24.176243957227616</v>
      </c>
      <c r="I8" s="303">
        <v>18.054545854411906</v>
      </c>
      <c r="J8" s="303">
        <v>96.306229505744923</v>
      </c>
      <c r="K8" s="303">
        <v>31.309761918774349</v>
      </c>
      <c r="N8"/>
      <c r="O8"/>
      <c r="P8"/>
      <c r="Q8"/>
      <c r="R8"/>
      <c r="S8"/>
      <c r="T8"/>
      <c r="U8"/>
      <c r="V8"/>
      <c r="W8"/>
      <c r="X8" s="447"/>
      <c r="Y8" s="447"/>
      <c r="Z8" s="447"/>
      <c r="AA8" s="447"/>
      <c r="AB8" s="447"/>
      <c r="AC8" s="447"/>
      <c r="AD8" s="447"/>
      <c r="AE8" s="447"/>
      <c r="AF8" s="447"/>
      <c r="AG8" s="447"/>
    </row>
    <row r="9" spans="1:33" ht="14.1" customHeight="1" x14ac:dyDescent="0.25">
      <c r="A9" s="291" t="s">
        <v>63</v>
      </c>
      <c r="B9" s="301">
        <v>26.749773559618184</v>
      </c>
      <c r="C9" s="301">
        <v>26.566968999391438</v>
      </c>
      <c r="D9" s="301">
        <v>27.472683508628126</v>
      </c>
      <c r="E9" s="302">
        <v>18.114125864736465</v>
      </c>
      <c r="F9" s="301">
        <v>27.308431540367394</v>
      </c>
      <c r="G9" s="301">
        <v>0.14917580318776213</v>
      </c>
      <c r="H9" s="301">
        <v>33.296205505084899</v>
      </c>
      <c r="I9" s="301">
        <v>19.265342410448905</v>
      </c>
      <c r="J9" s="301">
        <v>13.629644400291173</v>
      </c>
      <c r="K9" s="301">
        <v>22.638352485296352</v>
      </c>
      <c r="N9"/>
      <c r="O9"/>
      <c r="P9"/>
      <c r="Q9"/>
      <c r="R9"/>
      <c r="S9"/>
      <c r="T9"/>
      <c r="U9"/>
      <c r="V9"/>
      <c r="W9"/>
      <c r="X9" s="447"/>
      <c r="Y9" s="447"/>
      <c r="Z9" s="447"/>
      <c r="AA9" s="447"/>
      <c r="AB9" s="447"/>
      <c r="AC9" s="447"/>
      <c r="AD9" s="447"/>
      <c r="AE9" s="447"/>
      <c r="AF9" s="447"/>
      <c r="AG9" s="447"/>
    </row>
    <row r="10" spans="1:33" ht="14.1" customHeight="1" x14ac:dyDescent="0.25">
      <c r="A10" s="292" t="s">
        <v>62</v>
      </c>
      <c r="B10" s="303">
        <v>15.067563040171583</v>
      </c>
      <c r="C10" s="303">
        <v>17.13361644519189</v>
      </c>
      <c r="D10" s="303">
        <v>3.0915845624827076</v>
      </c>
      <c r="E10" s="304">
        <v>-18.762883386008291</v>
      </c>
      <c r="F10" s="303">
        <v>21.376767484708449</v>
      </c>
      <c r="G10" s="303">
        <v>-55.682582544569236</v>
      </c>
      <c r="H10" s="303">
        <v>18.802330201506212</v>
      </c>
      <c r="I10" s="303">
        <v>11.411753645764367</v>
      </c>
      <c r="J10" s="303">
        <v>16.809610210702488</v>
      </c>
      <c r="K10" s="303">
        <v>-7.097901471100954</v>
      </c>
      <c r="N10"/>
      <c r="O10"/>
      <c r="P10"/>
      <c r="Q10"/>
      <c r="R10"/>
      <c r="S10"/>
      <c r="T10"/>
      <c r="U10"/>
      <c r="V10"/>
      <c r="W10"/>
      <c r="X10" s="447"/>
      <c r="Y10" s="447"/>
      <c r="Z10" s="447"/>
      <c r="AA10" s="447"/>
      <c r="AB10" s="447"/>
      <c r="AC10" s="447"/>
      <c r="AD10" s="447"/>
      <c r="AE10" s="447"/>
      <c r="AF10" s="447"/>
      <c r="AG10" s="447"/>
    </row>
    <row r="11" spans="1:33" s="287" customFormat="1" ht="14.1" customHeight="1" x14ac:dyDescent="0.25">
      <c r="A11" s="288" t="s">
        <v>5</v>
      </c>
      <c r="B11" s="297">
        <v>27.253463553205613</v>
      </c>
      <c r="C11" s="297">
        <v>26.931426216173527</v>
      </c>
      <c r="D11" s="297">
        <v>28.551728682631961</v>
      </c>
      <c r="E11" s="298">
        <v>18.107982124600031</v>
      </c>
      <c r="F11" s="297">
        <v>26.370126745056144</v>
      </c>
      <c r="G11" s="297">
        <v>-2.070153805455166</v>
      </c>
      <c r="H11" s="297">
        <v>45.382074438301643</v>
      </c>
      <c r="I11" s="297">
        <v>20.97898836992449</v>
      </c>
      <c r="J11" s="297">
        <v>13.662429228109652</v>
      </c>
      <c r="K11" s="297">
        <v>22.912626632682944</v>
      </c>
      <c r="N11"/>
      <c r="O11"/>
      <c r="P11"/>
      <c r="Q11"/>
      <c r="R11"/>
      <c r="S11"/>
      <c r="T11"/>
      <c r="U11"/>
      <c r="V11"/>
      <c r="W11"/>
      <c r="X11" s="447"/>
      <c r="Y11" s="447"/>
      <c r="Z11" s="447"/>
      <c r="AA11" s="447"/>
      <c r="AB11" s="447"/>
      <c r="AC11" s="447"/>
      <c r="AD11" s="447"/>
      <c r="AE11" s="447"/>
      <c r="AF11" s="447"/>
      <c r="AG11" s="447"/>
    </row>
    <row r="12" spans="1:33" ht="14.1" customHeight="1" x14ac:dyDescent="0.25">
      <c r="A12" s="292" t="s">
        <v>377</v>
      </c>
      <c r="B12" s="303">
        <v>27.043046054089782</v>
      </c>
      <c r="C12" s="303">
        <v>24.726249077643871</v>
      </c>
      <c r="D12" s="303">
        <v>38.483879754455799</v>
      </c>
      <c r="E12" s="304">
        <v>28.783081265493603</v>
      </c>
      <c r="F12" s="303">
        <v>23.332071973920819</v>
      </c>
      <c r="G12" s="303">
        <v>26.938420520463204</v>
      </c>
      <c r="H12" s="303">
        <v>117.17351207796871</v>
      </c>
      <c r="I12" s="303">
        <v>25.025052168235074</v>
      </c>
      <c r="J12" s="303">
        <v>26.838453763572232</v>
      </c>
      <c r="K12" s="303">
        <v>27.645379569461269</v>
      </c>
      <c r="N12"/>
      <c r="O12"/>
      <c r="P12"/>
      <c r="Q12"/>
      <c r="R12"/>
      <c r="S12"/>
      <c r="T12"/>
      <c r="U12"/>
      <c r="V12"/>
      <c r="W12"/>
      <c r="X12" s="447"/>
      <c r="Y12" s="447"/>
      <c r="Z12" s="447"/>
      <c r="AA12" s="447"/>
      <c r="AB12" s="447"/>
      <c r="AC12" s="447"/>
      <c r="AD12" s="447"/>
      <c r="AE12" s="447"/>
      <c r="AF12" s="447"/>
      <c r="AG12" s="447"/>
    </row>
    <row r="13" spans="1:33" ht="14.1" customHeight="1" x14ac:dyDescent="0.25">
      <c r="A13" s="291" t="s">
        <v>59</v>
      </c>
      <c r="B13" s="301">
        <v>25.369086273266817</v>
      </c>
      <c r="C13" s="301">
        <v>25.846934358316776</v>
      </c>
      <c r="D13" s="301">
        <v>23.744205355894966</v>
      </c>
      <c r="E13" s="302">
        <v>21.763529791806956</v>
      </c>
      <c r="F13" s="301">
        <v>17.111484893236085</v>
      </c>
      <c r="G13" s="301">
        <v>18.991771000617085</v>
      </c>
      <c r="H13" s="301">
        <v>23.114177568623219</v>
      </c>
      <c r="I13" s="301">
        <v>28.893883098387807</v>
      </c>
      <c r="J13" s="301">
        <v>27.530307649933405</v>
      </c>
      <c r="K13" s="301">
        <v>23.814142434057949</v>
      </c>
      <c r="N13"/>
      <c r="O13"/>
      <c r="P13"/>
      <c r="Q13"/>
      <c r="R13"/>
      <c r="S13"/>
      <c r="T13"/>
      <c r="U13"/>
      <c r="V13"/>
      <c r="W13"/>
      <c r="X13" s="447"/>
      <c r="Y13" s="447"/>
      <c r="Z13" s="447"/>
      <c r="AA13" s="447"/>
      <c r="AB13" s="447"/>
      <c r="AC13" s="447"/>
      <c r="AD13" s="447"/>
      <c r="AE13" s="447"/>
      <c r="AF13" s="447"/>
      <c r="AG13" s="447"/>
    </row>
    <row r="14" spans="1:33" ht="14.1" customHeight="1" x14ac:dyDescent="0.25">
      <c r="A14" s="292" t="s">
        <v>58</v>
      </c>
      <c r="B14" s="303">
        <v>26.748548504069134</v>
      </c>
      <c r="C14" s="303">
        <v>22.020354667842955</v>
      </c>
      <c r="D14" s="303">
        <v>42.201590375793607</v>
      </c>
      <c r="E14" s="304">
        <v>28.901796124277702</v>
      </c>
      <c r="F14" s="303">
        <v>26.669258682213727</v>
      </c>
      <c r="G14" s="303">
        <v>15.230188383788622</v>
      </c>
      <c r="H14" s="303">
        <v>54.138635392797461</v>
      </c>
      <c r="I14" s="303">
        <v>-0.41042375810189657</v>
      </c>
      <c r="J14" s="303">
        <v>190.20104432308744</v>
      </c>
      <c r="K14" s="303">
        <v>27.668370770873807</v>
      </c>
      <c r="N14"/>
      <c r="O14"/>
      <c r="P14"/>
      <c r="Q14"/>
      <c r="R14"/>
      <c r="S14"/>
      <c r="T14"/>
      <c r="U14"/>
      <c r="V14"/>
      <c r="W14"/>
      <c r="X14" s="447"/>
      <c r="Y14" s="447"/>
      <c r="Z14" s="447"/>
      <c r="AA14" s="447"/>
      <c r="AB14" s="447"/>
      <c r="AC14" s="447"/>
      <c r="AD14" s="447"/>
      <c r="AE14" s="447"/>
      <c r="AF14" s="447"/>
      <c r="AG14" s="447"/>
    </row>
    <row r="15" spans="1:33" ht="14.1" customHeight="1" x14ac:dyDescent="0.25">
      <c r="A15" s="291" t="s">
        <v>57</v>
      </c>
      <c r="B15" s="301">
        <v>27.568328062588066</v>
      </c>
      <c r="C15" s="301">
        <v>27.548433595881971</v>
      </c>
      <c r="D15" s="301">
        <v>27.646105111569263</v>
      </c>
      <c r="E15" s="302">
        <v>20.857977949845985</v>
      </c>
      <c r="F15" s="301">
        <v>4.3205657096541783</v>
      </c>
      <c r="G15" s="301">
        <v>32.134334187916494</v>
      </c>
      <c r="H15" s="301">
        <v>25.171802649412832</v>
      </c>
      <c r="I15" s="301">
        <v>26.225545970391483</v>
      </c>
      <c r="J15" s="301">
        <v>27.060925776593315</v>
      </c>
      <c r="K15" s="301">
        <v>24.354405492633347</v>
      </c>
      <c r="N15"/>
      <c r="O15"/>
      <c r="P15"/>
      <c r="Q15"/>
      <c r="R15"/>
      <c r="S15"/>
      <c r="T15"/>
      <c r="U15"/>
      <c r="V15"/>
      <c r="W15"/>
      <c r="X15" s="447"/>
      <c r="Y15" s="447"/>
      <c r="Z15" s="447"/>
      <c r="AA15" s="447"/>
      <c r="AB15" s="447"/>
      <c r="AC15" s="447"/>
      <c r="AD15" s="447"/>
      <c r="AE15" s="447"/>
      <c r="AF15" s="447"/>
      <c r="AG15" s="447"/>
    </row>
    <row r="16" spans="1:33" s="287" customFormat="1" ht="14.1" customHeight="1" x14ac:dyDescent="0.25">
      <c r="A16" s="290" t="s">
        <v>4</v>
      </c>
      <c r="B16" s="299">
        <v>26.511351041617726</v>
      </c>
      <c r="C16" s="299">
        <v>26.091843255147062</v>
      </c>
      <c r="D16" s="299">
        <v>28.049437733901762</v>
      </c>
      <c r="E16" s="300">
        <v>22.322548316769186</v>
      </c>
      <c r="F16" s="299">
        <v>12.706592630296875</v>
      </c>
      <c r="G16" s="299">
        <v>24.554098695075233</v>
      </c>
      <c r="H16" s="299">
        <v>28.978807609283731</v>
      </c>
      <c r="I16" s="299">
        <v>24.682054793741457</v>
      </c>
      <c r="J16" s="299">
        <v>40.484052044083718</v>
      </c>
      <c r="K16" s="299">
        <v>24.641934410854759</v>
      </c>
      <c r="N16"/>
      <c r="O16"/>
      <c r="P16"/>
      <c r="Q16"/>
      <c r="R16"/>
      <c r="S16"/>
      <c r="T16"/>
      <c r="U16"/>
      <c r="V16"/>
      <c r="W16"/>
      <c r="X16" s="447"/>
      <c r="Y16" s="447"/>
      <c r="Z16" s="447"/>
      <c r="AA16" s="447"/>
      <c r="AB16" s="447"/>
      <c r="AC16" s="447"/>
      <c r="AD16" s="447"/>
      <c r="AE16" s="447"/>
      <c r="AF16" s="447"/>
      <c r="AG16" s="447"/>
    </row>
    <row r="17" spans="1:33" ht="14.1" customHeight="1" x14ac:dyDescent="0.25">
      <c r="A17" s="291" t="s">
        <v>56</v>
      </c>
      <c r="B17" s="301">
        <v>22.676813763480542</v>
      </c>
      <c r="C17" s="301">
        <v>21.076965109613589</v>
      </c>
      <c r="D17" s="301">
        <v>32.456029237369101</v>
      </c>
      <c r="E17" s="302">
        <v>39.375091723695711</v>
      </c>
      <c r="F17" s="301">
        <v>20.751131818922254</v>
      </c>
      <c r="G17" s="301">
        <v>61.846512276121011</v>
      </c>
      <c r="H17" s="301">
        <v>45.169346571252376</v>
      </c>
      <c r="I17" s="301">
        <v>53.733264535077119</v>
      </c>
      <c r="J17" s="301">
        <v>62.274477928111807</v>
      </c>
      <c r="K17" s="301">
        <v>32.466807482278305</v>
      </c>
      <c r="N17"/>
      <c r="O17"/>
      <c r="P17"/>
      <c r="Q17"/>
      <c r="R17"/>
      <c r="S17"/>
      <c r="T17"/>
      <c r="U17"/>
      <c r="V17"/>
      <c r="W17"/>
      <c r="X17" s="447"/>
      <c r="Y17" s="447"/>
      <c r="Z17" s="447"/>
      <c r="AA17" s="447"/>
      <c r="AB17" s="447"/>
      <c r="AC17" s="447"/>
      <c r="AD17" s="447"/>
      <c r="AE17" s="447"/>
      <c r="AF17" s="447"/>
      <c r="AG17" s="447"/>
    </row>
    <row r="18" spans="1:33" ht="14.1" customHeight="1" x14ac:dyDescent="0.25">
      <c r="A18" s="292" t="s">
        <v>55</v>
      </c>
      <c r="B18" s="303">
        <v>25.379472738532648</v>
      </c>
      <c r="C18" s="303">
        <v>22.214197476882003</v>
      </c>
      <c r="D18" s="303">
        <v>36.864817273528615</v>
      </c>
      <c r="E18" s="304">
        <v>15.941822801692563</v>
      </c>
      <c r="F18" s="303">
        <v>8.7344774756293653</v>
      </c>
      <c r="G18" s="303">
        <v>21.625747246780236</v>
      </c>
      <c r="H18" s="303">
        <v>51.859969624783254</v>
      </c>
      <c r="I18" s="303">
        <v>17.392922440131997</v>
      </c>
      <c r="J18" s="303">
        <v>5.3173368935858445</v>
      </c>
      <c r="K18" s="303">
        <v>21.826701026621276</v>
      </c>
      <c r="N18"/>
      <c r="O18"/>
      <c r="P18"/>
      <c r="Q18"/>
      <c r="R18"/>
      <c r="S18"/>
      <c r="T18"/>
      <c r="U18"/>
      <c r="V18"/>
      <c r="W18"/>
      <c r="X18" s="447"/>
      <c r="Y18" s="447"/>
      <c r="Z18" s="447"/>
      <c r="AA18" s="447"/>
      <c r="AB18" s="447"/>
      <c r="AC18" s="447"/>
      <c r="AD18" s="447"/>
      <c r="AE18" s="447"/>
      <c r="AF18" s="447"/>
      <c r="AG18" s="447"/>
    </row>
    <row r="19" spans="1:33" ht="14.1" customHeight="1" x14ac:dyDescent="0.25">
      <c r="A19" s="291" t="s">
        <v>54</v>
      </c>
      <c r="B19" s="301">
        <v>13.483222967804576</v>
      </c>
      <c r="C19" s="301">
        <v>10.344992512624462</v>
      </c>
      <c r="D19" s="301">
        <v>26.243191157706814</v>
      </c>
      <c r="E19" s="302">
        <v>31.449116328758329</v>
      </c>
      <c r="F19" s="301">
        <v>27.556944808345229</v>
      </c>
      <c r="G19" s="301">
        <v>25.6083585944052</v>
      </c>
      <c r="H19" s="301">
        <v>63.614161824148738</v>
      </c>
      <c r="I19" s="301">
        <v>20.509125967278319</v>
      </c>
      <c r="J19" s="301">
        <v>69.915179206703186</v>
      </c>
      <c r="K19" s="301">
        <v>20.515116800386004</v>
      </c>
      <c r="N19"/>
      <c r="O19"/>
      <c r="P19"/>
      <c r="Q19"/>
      <c r="R19"/>
      <c r="S19"/>
      <c r="T19"/>
      <c r="U19"/>
      <c r="V19"/>
      <c r="W19"/>
      <c r="X19" s="447"/>
      <c r="Y19" s="447"/>
      <c r="Z19" s="447"/>
      <c r="AA19" s="447"/>
      <c r="AB19" s="447"/>
      <c r="AC19" s="447"/>
      <c r="AD19" s="447"/>
      <c r="AE19" s="447"/>
      <c r="AF19" s="447"/>
      <c r="AG19" s="447"/>
    </row>
    <row r="20" spans="1:33" ht="14.1" customHeight="1" x14ac:dyDescent="0.25">
      <c r="A20" s="292" t="s">
        <v>53</v>
      </c>
      <c r="B20" s="303">
        <v>24.695423081779566</v>
      </c>
      <c r="C20" s="303">
        <v>24.430816627295293</v>
      </c>
      <c r="D20" s="303">
        <v>26.342538937726534</v>
      </c>
      <c r="E20" s="304">
        <v>9.0288048373609477</v>
      </c>
      <c r="F20" s="303">
        <v>-19.011428446970978</v>
      </c>
      <c r="G20" s="303">
        <v>4.8569705497524929</v>
      </c>
      <c r="H20" s="303">
        <v>15.667111675298706</v>
      </c>
      <c r="I20" s="303">
        <v>31.717557765711923</v>
      </c>
      <c r="J20" s="303">
        <v>51.643714249967722</v>
      </c>
      <c r="K20" s="303">
        <v>18.526967302431039</v>
      </c>
      <c r="N20"/>
      <c r="O20"/>
      <c r="P20"/>
      <c r="Q20"/>
      <c r="R20"/>
      <c r="S20"/>
      <c r="T20"/>
      <c r="U20"/>
      <c r="V20"/>
      <c r="W20"/>
      <c r="X20" s="447"/>
      <c r="Y20" s="447"/>
      <c r="Z20" s="447"/>
      <c r="AA20" s="447"/>
      <c r="AB20" s="447"/>
      <c r="AC20" s="447"/>
      <c r="AD20" s="447"/>
      <c r="AE20" s="447"/>
      <c r="AF20" s="447"/>
      <c r="AG20" s="447"/>
    </row>
    <row r="21" spans="1:33" s="287" customFormat="1" ht="14.1" customHeight="1" x14ac:dyDescent="0.25">
      <c r="A21" s="288" t="s">
        <v>3</v>
      </c>
      <c r="B21" s="297">
        <v>22.126804548346058</v>
      </c>
      <c r="C21" s="297">
        <v>20.802604377876243</v>
      </c>
      <c r="D21" s="297">
        <v>29.428534997073697</v>
      </c>
      <c r="E21" s="298">
        <v>29.64635549059691</v>
      </c>
      <c r="F21" s="297">
        <v>13.193123909548653</v>
      </c>
      <c r="G21" s="297">
        <v>34.32696112218683</v>
      </c>
      <c r="H21" s="297">
        <v>42.489651358542147</v>
      </c>
      <c r="I21" s="297">
        <v>42.401728287879514</v>
      </c>
      <c r="J21" s="297">
        <v>57.651330210369103</v>
      </c>
      <c r="K21" s="297">
        <v>25.787545723500614</v>
      </c>
      <c r="N21"/>
      <c r="O21"/>
      <c r="P21"/>
      <c r="Q21"/>
      <c r="R21"/>
      <c r="S21"/>
      <c r="T21"/>
      <c r="U21"/>
      <c r="V21"/>
      <c r="W21"/>
      <c r="X21" s="447"/>
      <c r="Y21" s="447"/>
      <c r="Z21" s="447"/>
      <c r="AA21" s="447"/>
      <c r="AB21" s="447"/>
      <c r="AC21" s="447"/>
      <c r="AD21" s="447"/>
      <c r="AE21" s="447"/>
      <c r="AF21" s="447"/>
      <c r="AG21" s="447"/>
    </row>
    <row r="22" spans="1:33" ht="14.1" customHeight="1" x14ac:dyDescent="0.25">
      <c r="A22" s="292" t="s">
        <v>51</v>
      </c>
      <c r="B22" s="303">
        <v>30.154584246360439</v>
      </c>
      <c r="C22" s="303">
        <v>31.968258828599172</v>
      </c>
      <c r="D22" s="303">
        <v>20.759826731430486</v>
      </c>
      <c r="E22" s="304">
        <v>23.998832172262084</v>
      </c>
      <c r="F22" s="303">
        <v>27.205161212461636</v>
      </c>
      <c r="G22" s="303">
        <v>8.9300346144158826</v>
      </c>
      <c r="H22" s="303">
        <v>76.626972627705953</v>
      </c>
      <c r="I22" s="303">
        <v>12.428876781279708</v>
      </c>
      <c r="J22" s="303">
        <v>32.803491355926127</v>
      </c>
      <c r="K22" s="303">
        <v>27.889678630836002</v>
      </c>
      <c r="N22"/>
      <c r="O22"/>
      <c r="P22"/>
      <c r="Q22"/>
      <c r="R22"/>
      <c r="S22"/>
      <c r="T22"/>
      <c r="U22"/>
      <c r="V22"/>
      <c r="W22"/>
      <c r="X22" s="447"/>
      <c r="Y22" s="447"/>
      <c r="Z22" s="447"/>
      <c r="AA22" s="447"/>
      <c r="AB22" s="447"/>
      <c r="AC22" s="447"/>
      <c r="AD22" s="447"/>
      <c r="AE22" s="447"/>
      <c r="AF22" s="447"/>
      <c r="AG22" s="447"/>
    </row>
    <row r="23" spans="1:33" ht="14.1" customHeight="1" x14ac:dyDescent="0.25">
      <c r="A23" s="291" t="s">
        <v>50</v>
      </c>
      <c r="B23" s="301">
        <v>22.681708173140347</v>
      </c>
      <c r="C23" s="301">
        <v>20.543662252909311</v>
      </c>
      <c r="D23" s="301">
        <v>33.113813742934383</v>
      </c>
      <c r="E23" s="302">
        <v>41.302414742754955</v>
      </c>
      <c r="F23" s="301">
        <v>53.271897202852529</v>
      </c>
      <c r="G23" s="301">
        <v>45.548323380104549</v>
      </c>
      <c r="H23" s="301">
        <v>20.285943953832366</v>
      </c>
      <c r="I23" s="301">
        <v>4.8211834113291108</v>
      </c>
      <c r="J23" s="301">
        <v>3.7239408456302581</v>
      </c>
      <c r="K23" s="301">
        <v>36.326237319792121</v>
      </c>
      <c r="N23"/>
      <c r="O23"/>
      <c r="P23"/>
      <c r="Q23"/>
      <c r="R23"/>
      <c r="S23"/>
      <c r="T23"/>
      <c r="U23"/>
      <c r="V23"/>
      <c r="W23"/>
      <c r="X23" s="447"/>
      <c r="Y23" s="447"/>
      <c r="Z23" s="447"/>
      <c r="AA23" s="447"/>
      <c r="AB23" s="447"/>
      <c r="AC23" s="447"/>
      <c r="AD23" s="447"/>
      <c r="AE23" s="447"/>
      <c r="AF23" s="447"/>
      <c r="AG23" s="447"/>
    </row>
    <row r="24" spans="1:33" ht="14.1" customHeight="1" x14ac:dyDescent="0.25">
      <c r="A24" s="292" t="s">
        <v>49</v>
      </c>
      <c r="B24" s="303">
        <v>13.667753780089598</v>
      </c>
      <c r="C24" s="303">
        <v>14.210687898817898</v>
      </c>
      <c r="D24" s="303">
        <v>11.175893681890559</v>
      </c>
      <c r="E24" s="304">
        <v>19.898660288665447</v>
      </c>
      <c r="F24" s="303">
        <v>19.727660352353872</v>
      </c>
      <c r="G24" s="303">
        <v>20.31325871817522</v>
      </c>
      <c r="H24" s="303">
        <v>74.329618763857908</v>
      </c>
      <c r="I24" s="303">
        <v>-1.544776649141355</v>
      </c>
      <c r="J24" s="303">
        <v>29.069386929588049</v>
      </c>
      <c r="K24" s="303">
        <v>17.086801271810771</v>
      </c>
      <c r="N24"/>
      <c r="O24"/>
      <c r="P24"/>
      <c r="Q24"/>
      <c r="R24"/>
      <c r="S24"/>
      <c r="T24"/>
      <c r="U24"/>
      <c r="V24"/>
      <c r="W24"/>
      <c r="X24" s="447"/>
      <c r="Y24" s="447"/>
      <c r="Z24" s="447"/>
      <c r="AA24" s="447"/>
      <c r="AB24" s="447"/>
      <c r="AC24" s="447"/>
      <c r="AD24" s="447"/>
      <c r="AE24" s="447"/>
      <c r="AF24" s="447"/>
      <c r="AG24" s="447"/>
    </row>
    <row r="25" spans="1:33" ht="14.1" customHeight="1" x14ac:dyDescent="0.25">
      <c r="A25" s="291" t="s">
        <v>48</v>
      </c>
      <c r="B25" s="301">
        <v>19.613340564109926</v>
      </c>
      <c r="C25" s="301">
        <v>20.755671751126094</v>
      </c>
      <c r="D25" s="301">
        <v>14.263424859236284</v>
      </c>
      <c r="E25" s="302">
        <v>-3.5099451019857342</v>
      </c>
      <c r="F25" s="301">
        <v>-7.1783729051607681</v>
      </c>
      <c r="G25" s="301">
        <v>-1.922276367340392</v>
      </c>
      <c r="H25" s="301">
        <v>2.2424302670310814</v>
      </c>
      <c r="I25" s="301">
        <v>8.7890662708464582</v>
      </c>
      <c r="J25" s="301">
        <v>-18.253422446308278</v>
      </c>
      <c r="K25" s="301">
        <v>8.5341923725491107</v>
      </c>
      <c r="N25"/>
      <c r="O25"/>
      <c r="P25"/>
      <c r="Q25"/>
      <c r="R25"/>
      <c r="S25"/>
      <c r="T25"/>
      <c r="U25"/>
      <c r="V25"/>
      <c r="W25"/>
      <c r="X25" s="447"/>
      <c r="Y25" s="447"/>
      <c r="Z25" s="447"/>
      <c r="AA25" s="447"/>
      <c r="AB25" s="447"/>
      <c r="AC25" s="447"/>
      <c r="AD25" s="447"/>
      <c r="AE25" s="447"/>
      <c r="AF25" s="447"/>
      <c r="AG25" s="447"/>
    </row>
    <row r="26" spans="1:33" ht="14.1" customHeight="1" x14ac:dyDescent="0.25">
      <c r="A26" s="292" t="s">
        <v>47</v>
      </c>
      <c r="B26" s="303">
        <v>72.77638098983148</v>
      </c>
      <c r="C26" s="303">
        <v>88.878904457454496</v>
      </c>
      <c r="D26" s="303">
        <v>9.1961336183754803</v>
      </c>
      <c r="E26" s="304">
        <v>-17.595603253924107</v>
      </c>
      <c r="F26" s="303">
        <v>-37.245049255746629</v>
      </c>
      <c r="G26" s="303">
        <v>-22.829335127136254</v>
      </c>
      <c r="H26" s="303">
        <v>38.87047101772523</v>
      </c>
      <c r="I26" s="303">
        <v>19.025361315592939</v>
      </c>
      <c r="J26" s="303">
        <v>89.872122692084687</v>
      </c>
      <c r="K26" s="303">
        <v>25.251630028335637</v>
      </c>
      <c r="N26"/>
      <c r="O26"/>
      <c r="P26"/>
      <c r="Q26"/>
      <c r="R26"/>
      <c r="S26"/>
      <c r="T26"/>
      <c r="U26"/>
      <c r="V26"/>
      <c r="W26"/>
      <c r="X26" s="447"/>
      <c r="Y26" s="447"/>
      <c r="Z26" s="447"/>
      <c r="AA26" s="447"/>
      <c r="AB26" s="447"/>
      <c r="AC26" s="447"/>
      <c r="AD26" s="447"/>
      <c r="AE26" s="447"/>
      <c r="AF26" s="447"/>
      <c r="AG26" s="447"/>
    </row>
    <row r="27" spans="1:33" ht="14.1" customHeight="1" x14ac:dyDescent="0.25">
      <c r="A27" s="291" t="s">
        <v>46</v>
      </c>
      <c r="B27" s="301">
        <v>47.015480611305158</v>
      </c>
      <c r="C27" s="301">
        <v>57.792826416807671</v>
      </c>
      <c r="D27" s="301">
        <v>-8.5464728162887518</v>
      </c>
      <c r="E27" s="302">
        <v>23.790543303020506</v>
      </c>
      <c r="F27" s="301">
        <v>17.764358807544678</v>
      </c>
      <c r="G27" s="301">
        <v>27.37090957671462</v>
      </c>
      <c r="H27" s="301">
        <v>6.1852434992377026</v>
      </c>
      <c r="I27" s="301">
        <v>27.422714880103594</v>
      </c>
      <c r="J27" s="301">
        <v>28.80023174682027</v>
      </c>
      <c r="K27" s="301">
        <v>34.64980560850406</v>
      </c>
      <c r="N27"/>
      <c r="O27"/>
      <c r="P27"/>
      <c r="Q27"/>
      <c r="R27"/>
      <c r="S27"/>
      <c r="T27"/>
      <c r="U27"/>
      <c r="V27"/>
      <c r="W27"/>
      <c r="X27" s="447"/>
      <c r="Y27" s="447"/>
      <c r="Z27" s="447"/>
      <c r="AA27" s="447"/>
      <c r="AB27" s="447"/>
      <c r="AC27" s="447"/>
      <c r="AD27" s="447"/>
      <c r="AE27" s="447"/>
      <c r="AF27" s="447"/>
      <c r="AG27" s="447"/>
    </row>
    <row r="28" spans="1:33" ht="14.1" customHeight="1" x14ac:dyDescent="0.25">
      <c r="A28" s="292" t="s">
        <v>45</v>
      </c>
      <c r="B28" s="303">
        <v>12.005301506362965</v>
      </c>
      <c r="C28" s="303">
        <v>16.655315343662402</v>
      </c>
      <c r="D28" s="303">
        <v>-8.2521414868033443</v>
      </c>
      <c r="E28" s="304">
        <v>19.944289626631019</v>
      </c>
      <c r="F28" s="303">
        <v>28.699200672961144</v>
      </c>
      <c r="G28" s="303">
        <v>71.690402564121072</v>
      </c>
      <c r="H28" s="303">
        <v>-4.8978615441379603</v>
      </c>
      <c r="I28" s="303">
        <v>13.146967713315716</v>
      </c>
      <c r="J28" s="303">
        <v>5.9291431260599659E-2</v>
      </c>
      <c r="K28" s="303">
        <v>16.419744924446221</v>
      </c>
      <c r="N28"/>
      <c r="O28"/>
      <c r="P28"/>
      <c r="Q28"/>
      <c r="R28"/>
      <c r="S28"/>
      <c r="T28"/>
      <c r="U28"/>
      <c r="V28"/>
      <c r="W28"/>
      <c r="X28" s="447"/>
      <c r="Y28" s="447"/>
      <c r="Z28" s="447"/>
      <c r="AA28" s="447"/>
      <c r="AB28" s="447"/>
      <c r="AC28" s="447"/>
      <c r="AD28" s="447"/>
      <c r="AE28" s="447"/>
      <c r="AF28" s="447"/>
      <c r="AG28" s="447"/>
    </row>
    <row r="29" spans="1:33" ht="14.1" customHeight="1" x14ac:dyDescent="0.25">
      <c r="A29" s="291" t="s">
        <v>44</v>
      </c>
      <c r="B29" s="301">
        <v>36.042178058364669</v>
      </c>
      <c r="C29" s="301">
        <v>29.346400465624622</v>
      </c>
      <c r="D29" s="301">
        <v>284.12057454370523</v>
      </c>
      <c r="E29" s="302">
        <v>65.041968269575705</v>
      </c>
      <c r="F29" s="301">
        <v>-4.5650704234222683</v>
      </c>
      <c r="G29" s="301">
        <v>0.66324217079984926</v>
      </c>
      <c r="H29" s="301">
        <v>613.5582234186088</v>
      </c>
      <c r="I29" s="301">
        <v>5.2521416955586986</v>
      </c>
      <c r="J29" s="301">
        <v>140.85160233505266</v>
      </c>
      <c r="K29" s="301">
        <v>53.089721448873874</v>
      </c>
      <c r="N29"/>
      <c r="O29"/>
      <c r="P29"/>
      <c r="Q29"/>
      <c r="R29"/>
      <c r="S29"/>
      <c r="T29"/>
      <c r="U29"/>
      <c r="V29"/>
      <c r="W29"/>
      <c r="X29" s="447"/>
      <c r="Y29" s="447"/>
      <c r="Z29" s="447"/>
      <c r="AA29" s="447"/>
      <c r="AB29" s="447"/>
      <c r="AC29" s="447"/>
      <c r="AD29" s="447"/>
      <c r="AE29" s="447"/>
      <c r="AF29" s="447"/>
      <c r="AG29" s="447"/>
    </row>
    <row r="30" spans="1:33" s="287" customFormat="1" ht="14.1" customHeight="1" x14ac:dyDescent="0.25">
      <c r="A30" s="290" t="s">
        <v>0</v>
      </c>
      <c r="B30" s="299">
        <v>23.675492698459564</v>
      </c>
      <c r="C30" s="299">
        <v>25.754817185233513</v>
      </c>
      <c r="D30" s="299">
        <v>13.218242561118853</v>
      </c>
      <c r="E30" s="300">
        <v>19.268902941237066</v>
      </c>
      <c r="F30" s="299">
        <v>12.212852853056312</v>
      </c>
      <c r="G30" s="299">
        <v>15.457626268472758</v>
      </c>
      <c r="H30" s="299">
        <v>63.801411849800701</v>
      </c>
      <c r="I30" s="299">
        <v>8.1578403971522597</v>
      </c>
      <c r="J30" s="299">
        <v>38.995155382874813</v>
      </c>
      <c r="K30" s="299">
        <v>21.425740575416707</v>
      </c>
      <c r="N30"/>
      <c r="O30"/>
      <c r="P30"/>
      <c r="Q30"/>
      <c r="R30"/>
      <c r="S30"/>
      <c r="T30"/>
      <c r="U30"/>
      <c r="V30"/>
      <c r="W30"/>
      <c r="X30" s="447"/>
      <c r="Y30" s="447"/>
      <c r="Z30" s="447"/>
      <c r="AA30" s="447"/>
      <c r="AB30" s="447"/>
      <c r="AC30" s="447"/>
      <c r="AD30" s="447"/>
      <c r="AE30" s="447"/>
      <c r="AF30" s="447"/>
      <c r="AG30" s="447"/>
    </row>
    <row r="31" spans="1:33" s="287" customFormat="1" ht="14.1" customHeight="1" x14ac:dyDescent="0.25">
      <c r="A31" s="288" t="s">
        <v>1</v>
      </c>
      <c r="B31" s="297">
        <v>25.710700400217924</v>
      </c>
      <c r="C31" s="297">
        <v>25.406756804633069</v>
      </c>
      <c r="D31" s="297">
        <v>26.978357092162341</v>
      </c>
      <c r="E31" s="298">
        <v>22.519631717754795</v>
      </c>
      <c r="F31" s="297">
        <v>17.578756332493374</v>
      </c>
      <c r="G31" s="297">
        <v>15.099928135539663</v>
      </c>
      <c r="H31" s="297">
        <v>41.180239534598769</v>
      </c>
      <c r="I31" s="297">
        <v>24.701013369600332</v>
      </c>
      <c r="J31" s="297">
        <v>38.755370103063157</v>
      </c>
      <c r="K31" s="297">
        <v>24.193548241194442</v>
      </c>
      <c r="N31"/>
      <c r="O31"/>
      <c r="P31"/>
      <c r="Q31"/>
      <c r="R31"/>
      <c r="S31"/>
      <c r="T31"/>
      <c r="U31"/>
      <c r="V31"/>
      <c r="W31"/>
      <c r="X31" s="447"/>
      <c r="Y31" s="447"/>
      <c r="Z31" s="447"/>
      <c r="AA31" s="447"/>
      <c r="AB31" s="447"/>
      <c r="AC31" s="447"/>
      <c r="AD31" s="447"/>
      <c r="AE31" s="447"/>
      <c r="AF31" s="447"/>
      <c r="AG31" s="447"/>
    </row>
    <row r="32" spans="1:33" ht="6" customHeight="1" thickBot="1" x14ac:dyDescent="0.25">
      <c r="A32" s="75"/>
      <c r="B32" s="74"/>
      <c r="C32" s="74"/>
      <c r="D32" s="74"/>
      <c r="E32" s="296"/>
      <c r="F32" s="74"/>
      <c r="G32" s="74"/>
      <c r="H32" s="74"/>
      <c r="I32" s="74"/>
      <c r="J32" s="74"/>
      <c r="K32" s="74"/>
    </row>
    <row r="33" spans="1:11" ht="27.75" customHeight="1" x14ac:dyDescent="0.2">
      <c r="A33" s="482" t="s">
        <v>582</v>
      </c>
      <c r="B33" s="482"/>
      <c r="C33" s="482"/>
      <c r="D33" s="482"/>
      <c r="E33" s="482"/>
      <c r="F33" s="482"/>
      <c r="G33" s="482"/>
      <c r="H33" s="482"/>
      <c r="I33" s="482"/>
      <c r="J33" s="482"/>
      <c r="K33" s="482"/>
    </row>
  </sheetData>
  <mergeCells count="8">
    <mergeCell ref="A33:K33"/>
    <mergeCell ref="A1:K1"/>
    <mergeCell ref="A2:K2"/>
    <mergeCell ref="A3:K3"/>
    <mergeCell ref="A4:A5"/>
    <mergeCell ref="B4:D4"/>
    <mergeCell ref="E4:J4"/>
    <mergeCell ref="K4:K5"/>
  </mergeCells>
  <pageMargins left="0.25" right="0.25" top="0.75" bottom="0.75" header="0.3" footer="0.3"/>
  <pageSetup paperSize="9" orientation="portrait" cellComments="atEnd" r:id="rId1"/>
  <headerFooter alignWithMargins="0">
    <oddFooter>&amp;R&amp;A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7" zoomScale="115" zoomScaleNormal="115" workbookViewId="0">
      <selection activeCell="A37" sqref="A37:F37"/>
    </sheetView>
  </sheetViews>
  <sheetFormatPr defaultColWidth="58.28515625" defaultRowHeight="14.1" customHeight="1" x14ac:dyDescent="0.2"/>
  <cols>
    <col min="1" max="1" width="33.140625" style="1" customWidth="1"/>
    <col min="2" max="6" width="12.85546875" style="1" customWidth="1"/>
    <col min="7" max="8" width="1" style="1" customWidth="1"/>
    <col min="9" max="54" width="15.7109375" style="1" customWidth="1"/>
    <col min="55" max="16384" width="58.28515625" style="1"/>
  </cols>
  <sheetData>
    <row r="1" spans="1:6" ht="14.1" customHeight="1" thickBot="1" x14ac:dyDescent="0.25">
      <c r="A1" s="462" t="s">
        <v>516</v>
      </c>
      <c r="B1" s="462"/>
      <c r="C1" s="462"/>
      <c r="D1" s="462"/>
      <c r="E1" s="462"/>
      <c r="F1" s="462"/>
    </row>
    <row r="2" spans="1:6" ht="14.1" customHeight="1" x14ac:dyDescent="0.2">
      <c r="A2" s="463" t="s">
        <v>575</v>
      </c>
      <c r="B2" s="463"/>
      <c r="C2" s="463"/>
      <c r="D2" s="463"/>
      <c r="E2" s="463"/>
      <c r="F2" s="463"/>
    </row>
    <row r="3" spans="1:6" ht="14.1" customHeight="1" x14ac:dyDescent="0.2">
      <c r="A3" s="464" t="s">
        <v>20</v>
      </c>
      <c r="B3" s="464"/>
      <c r="C3" s="464"/>
      <c r="D3" s="464"/>
      <c r="E3" s="464"/>
      <c r="F3" s="464"/>
    </row>
    <row r="4" spans="1:6" s="6" customFormat="1" ht="15" customHeight="1" x14ac:dyDescent="0.25">
      <c r="A4" s="8" t="s">
        <v>2</v>
      </c>
      <c r="B4" s="8" t="s">
        <v>5</v>
      </c>
      <c r="C4" s="8" t="s">
        <v>4</v>
      </c>
      <c r="D4" s="8" t="s">
        <v>3</v>
      </c>
      <c r="E4" s="8" t="s">
        <v>0</v>
      </c>
      <c r="F4" s="8" t="s">
        <v>1</v>
      </c>
    </row>
    <row r="5" spans="1:6" s="6" customFormat="1" ht="3.95" customHeight="1" x14ac:dyDescent="0.25">
      <c r="A5" s="7"/>
      <c r="B5" s="7"/>
      <c r="C5" s="7"/>
      <c r="D5" s="7"/>
      <c r="E5" s="7"/>
      <c r="F5" s="7"/>
    </row>
    <row r="6" spans="1:6" ht="14.1" customHeight="1" x14ac:dyDescent="0.2">
      <c r="A6" s="5"/>
      <c r="B6" s="465" t="s">
        <v>8</v>
      </c>
      <c r="C6" s="465"/>
      <c r="D6" s="465"/>
      <c r="E6" s="465"/>
      <c r="F6" s="465"/>
    </row>
    <row r="7" spans="1:6" ht="14.1" customHeight="1" x14ac:dyDescent="0.2">
      <c r="A7" s="9" t="s">
        <v>12</v>
      </c>
      <c r="B7" s="363">
        <v>5.2865853875843287</v>
      </c>
      <c r="C7" s="363">
        <v>6.0380829730475583</v>
      </c>
      <c r="D7" s="363">
        <v>5.5959208420717825</v>
      </c>
      <c r="E7" s="363">
        <v>4.0302472088502599</v>
      </c>
      <c r="F7" s="363">
        <v>5.2628582337239562</v>
      </c>
    </row>
    <row r="8" spans="1:6" ht="14.1" customHeight="1" x14ac:dyDescent="0.2">
      <c r="A8" s="10" t="s">
        <v>577</v>
      </c>
      <c r="B8" s="364">
        <v>13.463080503355346</v>
      </c>
      <c r="C8" s="364">
        <v>14.179468310183054</v>
      </c>
      <c r="D8" s="364">
        <v>13.736345654961285</v>
      </c>
      <c r="E8" s="364">
        <v>10.616546403818559</v>
      </c>
      <c r="F8" s="364">
        <v>13.073863325552134</v>
      </c>
    </row>
    <row r="9" spans="1:6" ht="14.1" customHeight="1" x14ac:dyDescent="0.2">
      <c r="A9" s="9" t="s">
        <v>578</v>
      </c>
      <c r="B9" s="363">
        <v>40.899581962743717</v>
      </c>
      <c r="C9" s="363">
        <v>38.455523870849042</v>
      </c>
      <c r="D9" s="363">
        <v>43.847965887743641</v>
      </c>
      <c r="E9" s="363">
        <v>50.753635873271122</v>
      </c>
      <c r="F9" s="363">
        <v>43.130497494275737</v>
      </c>
    </row>
    <row r="10" spans="1:6" ht="14.1" customHeight="1" x14ac:dyDescent="0.2">
      <c r="A10" s="5" t="s">
        <v>13</v>
      </c>
      <c r="B10" s="425">
        <v>59.649247853683391</v>
      </c>
      <c r="C10" s="425">
        <v>58.673075154079655</v>
      </c>
      <c r="D10" s="425">
        <v>63.180232384776708</v>
      </c>
      <c r="E10" s="425">
        <v>65.400429485939938</v>
      </c>
      <c r="F10" s="425">
        <v>61.46721905355183</v>
      </c>
    </row>
    <row r="11" spans="1:6" ht="14.1" customHeight="1" x14ac:dyDescent="0.2">
      <c r="A11" s="5"/>
      <c r="B11" s="465" t="s">
        <v>10</v>
      </c>
      <c r="C11" s="465"/>
      <c r="D11" s="465"/>
      <c r="E11" s="465"/>
      <c r="F11" s="465"/>
    </row>
    <row r="12" spans="1:6" ht="14.1" customHeight="1" x14ac:dyDescent="0.2">
      <c r="A12" s="9" t="s">
        <v>12</v>
      </c>
      <c r="B12" s="363">
        <v>4.2682926829268295</v>
      </c>
      <c r="C12" s="363">
        <v>5.3841723303766846</v>
      </c>
      <c r="D12" s="363">
        <v>4.4084363827205033</v>
      </c>
      <c r="E12" s="363">
        <v>3.5893970113388898</v>
      </c>
      <c r="F12" s="363">
        <v>4.4931489057731016</v>
      </c>
    </row>
    <row r="13" spans="1:6" ht="14.1" customHeight="1" x14ac:dyDescent="0.2">
      <c r="A13" s="10" t="s">
        <v>577</v>
      </c>
      <c r="B13" s="364">
        <v>17.705371838994463</v>
      </c>
      <c r="C13" s="364">
        <v>18.765119225895635</v>
      </c>
      <c r="D13" s="364">
        <v>18.384885360973531</v>
      </c>
      <c r="E13" s="364">
        <v>13.03221446271683</v>
      </c>
      <c r="F13" s="364">
        <v>17.330346126371843</v>
      </c>
    </row>
    <row r="14" spans="1:6" ht="14.1" customHeight="1" x14ac:dyDescent="0.2">
      <c r="A14" s="9" t="s">
        <v>578</v>
      </c>
      <c r="B14" s="363">
        <v>39.099206942989674</v>
      </c>
      <c r="C14" s="363">
        <v>37.709941251007947</v>
      </c>
      <c r="D14" s="363">
        <v>42.450880703250569</v>
      </c>
      <c r="E14" s="363">
        <v>48.224074491251784</v>
      </c>
      <c r="F14" s="363">
        <v>40.949412299499969</v>
      </c>
    </row>
    <row r="15" spans="1:6" ht="14.1" customHeight="1" x14ac:dyDescent="0.2">
      <c r="A15" s="5" t="s">
        <v>13</v>
      </c>
      <c r="B15" s="425">
        <v>61.072871464910968</v>
      </c>
      <c r="C15" s="425">
        <v>61.859232807280264</v>
      </c>
      <c r="D15" s="425">
        <v>65.244202446944598</v>
      </c>
      <c r="E15" s="425">
        <v>64.845685965307496</v>
      </c>
      <c r="F15" s="425">
        <v>62.772907331644916</v>
      </c>
    </row>
    <row r="16" spans="1:6" ht="14.1" customHeight="1" x14ac:dyDescent="0.2">
      <c r="A16" s="5"/>
      <c r="B16" s="465" t="s">
        <v>7</v>
      </c>
      <c r="C16" s="465"/>
      <c r="D16" s="465"/>
      <c r="E16" s="465"/>
      <c r="F16" s="465"/>
    </row>
    <row r="17" spans="1:6" ht="14.1" customHeight="1" x14ac:dyDescent="0.2">
      <c r="A17" s="9" t="s">
        <v>12</v>
      </c>
      <c r="B17" s="363">
        <v>4.9093913836334622</v>
      </c>
      <c r="C17" s="363">
        <v>4.4233622237838679</v>
      </c>
      <c r="D17" s="363">
        <v>4.6838131193959418</v>
      </c>
      <c r="E17" s="363">
        <v>3.7772469393848906</v>
      </c>
      <c r="F17" s="363">
        <v>4.4797662268662002</v>
      </c>
    </row>
    <row r="18" spans="1:6" ht="14.1" customHeight="1" x14ac:dyDescent="0.2">
      <c r="A18" s="10" t="s">
        <v>577</v>
      </c>
      <c r="B18" s="364">
        <v>10.425689537269205</v>
      </c>
      <c r="C18" s="364">
        <v>9.9125478254079802</v>
      </c>
      <c r="D18" s="364">
        <v>9.5799905615856531</v>
      </c>
      <c r="E18" s="364">
        <v>8.0695730068677225</v>
      </c>
      <c r="F18" s="364">
        <v>9.5599043655361733</v>
      </c>
    </row>
    <row r="19" spans="1:6" ht="14.1" customHeight="1" x14ac:dyDescent="0.2">
      <c r="A19" s="9" t="s">
        <v>578</v>
      </c>
      <c r="B19" s="363">
        <v>40.514588557100524</v>
      </c>
      <c r="C19" s="363">
        <v>39.212930428671825</v>
      </c>
      <c r="D19" s="363">
        <v>42.500393267264428</v>
      </c>
      <c r="E19" s="363">
        <v>48.824275903254701</v>
      </c>
      <c r="F19" s="363">
        <v>42.637917293898873</v>
      </c>
    </row>
    <row r="20" spans="1:6" ht="14.1" customHeight="1" x14ac:dyDescent="0.2">
      <c r="A20" s="5" t="s">
        <v>13</v>
      </c>
      <c r="B20" s="425">
        <v>55.849669478003193</v>
      </c>
      <c r="C20" s="425">
        <v>53.548840477863678</v>
      </c>
      <c r="D20" s="425">
        <v>56.764196948246024</v>
      </c>
      <c r="E20" s="425">
        <v>60.67109584950731</v>
      </c>
      <c r="F20" s="425">
        <v>56.677587886301247</v>
      </c>
    </row>
    <row r="21" spans="1:6" ht="14.1" customHeight="1" x14ac:dyDescent="0.2">
      <c r="A21" s="5"/>
      <c r="B21" s="465" t="s">
        <v>11</v>
      </c>
      <c r="C21" s="465"/>
      <c r="D21" s="465"/>
      <c r="E21" s="465"/>
      <c r="F21" s="465"/>
    </row>
    <row r="22" spans="1:6" ht="14.1" customHeight="1" x14ac:dyDescent="0.2">
      <c r="A22" s="9" t="s">
        <v>12</v>
      </c>
      <c r="B22" s="363">
        <v>5.5662457293846392</v>
      </c>
      <c r="C22" s="363">
        <v>6.4517347108311807</v>
      </c>
      <c r="D22" s="363">
        <v>5.8166341549920197</v>
      </c>
      <c r="E22" s="363">
        <v>4.0876489180646729</v>
      </c>
      <c r="F22" s="363">
        <v>5.4909897354484531</v>
      </c>
    </row>
    <row r="23" spans="1:6" ht="14.1" customHeight="1" x14ac:dyDescent="0.2">
      <c r="A23" s="10" t="s">
        <v>577</v>
      </c>
      <c r="B23" s="364">
        <v>12.977621695006537</v>
      </c>
      <c r="C23" s="364">
        <v>13.921488664340629</v>
      </c>
      <c r="D23" s="364">
        <v>13.502689602175327</v>
      </c>
      <c r="E23" s="364">
        <v>10.738056163384391</v>
      </c>
      <c r="F23" s="364">
        <v>12.806711690578046</v>
      </c>
    </row>
    <row r="24" spans="1:6" ht="14.1" customHeight="1" x14ac:dyDescent="0.2">
      <c r="A24" s="9" t="s">
        <v>578</v>
      </c>
      <c r="B24" s="363">
        <v>42.85594071348028</v>
      </c>
      <c r="C24" s="363">
        <v>40.397541045508781</v>
      </c>
      <c r="D24" s="363">
        <v>45.555506295442456</v>
      </c>
      <c r="E24" s="363">
        <v>52.880348893751517</v>
      </c>
      <c r="F24" s="363">
        <v>45.209039176342884</v>
      </c>
    </row>
    <row r="25" spans="1:6" ht="14.1" customHeight="1" x14ac:dyDescent="0.2">
      <c r="A25" s="5" t="s">
        <v>13</v>
      </c>
      <c r="B25" s="425">
        <v>61.39980813787146</v>
      </c>
      <c r="C25" s="425">
        <v>60.770764420680592</v>
      </c>
      <c r="D25" s="425">
        <v>64.874830052609809</v>
      </c>
      <c r="E25" s="425">
        <v>67.706053975200575</v>
      </c>
      <c r="F25" s="425">
        <v>63.506740602369383</v>
      </c>
    </row>
    <row r="26" spans="1:6" ht="14.1" customHeight="1" x14ac:dyDescent="0.2">
      <c r="A26" s="5"/>
      <c r="B26" s="465" t="s">
        <v>15</v>
      </c>
      <c r="C26" s="465"/>
      <c r="D26" s="465"/>
      <c r="E26" s="465"/>
      <c r="F26" s="465"/>
    </row>
    <row r="27" spans="1:6" ht="14.1" customHeight="1" x14ac:dyDescent="0.2">
      <c r="A27" s="9" t="s">
        <v>12</v>
      </c>
      <c r="B27" s="363">
        <v>5.0689285208202595</v>
      </c>
      <c r="C27" s="363">
        <v>6.3056371075188942</v>
      </c>
      <c r="D27" s="363">
        <v>5.5255860852029244</v>
      </c>
      <c r="E27" s="363">
        <v>3.3930547198012304</v>
      </c>
      <c r="F27" s="363">
        <v>5.2241262859218072</v>
      </c>
    </row>
    <row r="28" spans="1:6" ht="14.1" customHeight="1" x14ac:dyDescent="0.2">
      <c r="A28" s="10" t="s">
        <v>577</v>
      </c>
      <c r="B28" s="364">
        <v>13.161197595093018</v>
      </c>
      <c r="C28" s="364">
        <v>13.282161932722577</v>
      </c>
      <c r="D28" s="364">
        <v>14.247542223342577</v>
      </c>
      <c r="E28" s="364">
        <v>9.6589475318826796</v>
      </c>
      <c r="F28" s="364">
        <v>12.803046501919338</v>
      </c>
    </row>
    <row r="29" spans="1:6" ht="14.1" customHeight="1" x14ac:dyDescent="0.2">
      <c r="A29" s="9" t="s">
        <v>578</v>
      </c>
      <c r="B29" s="363">
        <v>44.433085689993725</v>
      </c>
      <c r="C29" s="363">
        <v>40.158937898671191</v>
      </c>
      <c r="D29" s="363">
        <v>45.713805562557766</v>
      </c>
      <c r="E29" s="363">
        <v>52.015839431643926</v>
      </c>
      <c r="F29" s="363">
        <v>44.787243791428658</v>
      </c>
    </row>
    <row r="30" spans="1:6" ht="14.1" customHeight="1" x14ac:dyDescent="0.2">
      <c r="A30" s="5" t="s">
        <v>13</v>
      </c>
      <c r="B30" s="425">
        <v>62.663211805907004</v>
      </c>
      <c r="C30" s="425">
        <v>59.746736938912662</v>
      </c>
      <c r="D30" s="425">
        <v>65.486933871103275</v>
      </c>
      <c r="E30" s="425">
        <v>65.067841683327828</v>
      </c>
      <c r="F30" s="425">
        <v>62.814416579269803</v>
      </c>
    </row>
    <row r="31" spans="1:6" ht="14.1" customHeight="1" x14ac:dyDescent="0.2">
      <c r="A31" s="5"/>
      <c r="B31" s="465" t="s">
        <v>14</v>
      </c>
      <c r="C31" s="465"/>
      <c r="D31" s="465"/>
      <c r="E31" s="465"/>
      <c r="F31" s="465"/>
    </row>
    <row r="32" spans="1:6" ht="14.1" customHeight="1" x14ac:dyDescent="0.2">
      <c r="A32" s="9" t="s">
        <v>12</v>
      </c>
      <c r="B32" s="363">
        <v>5.4048702138075573</v>
      </c>
      <c r="C32" s="363">
        <v>5.8669602660493041</v>
      </c>
      <c r="D32" s="363">
        <v>5.6254542631939204</v>
      </c>
      <c r="E32" s="363">
        <v>4.256639792547432</v>
      </c>
      <c r="F32" s="363">
        <v>5.2818424397287709</v>
      </c>
    </row>
    <row r="33" spans="1:6" ht="14.1" customHeight="1" x14ac:dyDescent="0.2">
      <c r="A33" s="10" t="s">
        <v>577</v>
      </c>
      <c r="B33" s="364">
        <v>13.627137663023451</v>
      </c>
      <c r="C33" s="364">
        <v>14.753368977504957</v>
      </c>
      <c r="D33" s="364">
        <v>13.521695257315844</v>
      </c>
      <c r="E33" s="364">
        <v>10.956778416105161</v>
      </c>
      <c r="F33" s="364">
        <v>13.206602386228283</v>
      </c>
    </row>
    <row r="34" spans="1:6" ht="14.1" customHeight="1" x14ac:dyDescent="0.2">
      <c r="A34" s="9" t="s">
        <v>578</v>
      </c>
      <c r="B34" s="363">
        <v>38.979312317449491</v>
      </c>
      <c r="C34" s="363">
        <v>37.366051565905266</v>
      </c>
      <c r="D34" s="363">
        <v>43.064503609407744</v>
      </c>
      <c r="E34" s="363">
        <v>50.305178727835752</v>
      </c>
      <c r="F34" s="363">
        <v>42.318454341591305</v>
      </c>
    </row>
    <row r="35" spans="1:6" ht="14.1" customHeight="1" x14ac:dyDescent="0.2">
      <c r="A35" s="5" t="s">
        <v>13</v>
      </c>
      <c r="B35" s="425">
        <v>58.011320194280501</v>
      </c>
      <c r="C35" s="425">
        <v>57.986380809459526</v>
      </c>
      <c r="D35" s="425">
        <v>62.211653129917508</v>
      </c>
      <c r="E35" s="425">
        <v>65.51859693648835</v>
      </c>
      <c r="F35" s="425">
        <v>60.806899167548359</v>
      </c>
    </row>
    <row r="36" spans="1:6" ht="6" customHeight="1" thickBot="1" x14ac:dyDescent="0.25">
      <c r="A36" s="4"/>
      <c r="B36" s="3"/>
      <c r="C36" s="3"/>
      <c r="D36" s="3"/>
      <c r="E36" s="3"/>
      <c r="F36" s="3"/>
    </row>
    <row r="37" spans="1:6" ht="64.5" customHeight="1" x14ac:dyDescent="0.2">
      <c r="A37" s="485" t="s">
        <v>607</v>
      </c>
      <c r="B37" s="485"/>
      <c r="C37" s="485"/>
      <c r="D37" s="485"/>
      <c r="E37" s="485"/>
      <c r="F37" s="485"/>
    </row>
    <row r="38" spans="1:6" ht="14.1" customHeight="1" x14ac:dyDescent="0.2">
      <c r="B38" s="2"/>
      <c r="C38" s="2"/>
      <c r="D38" s="2"/>
      <c r="E38" s="2"/>
      <c r="F38" s="2"/>
    </row>
  </sheetData>
  <mergeCells count="10">
    <mergeCell ref="A37:F37"/>
    <mergeCell ref="A1:F1"/>
    <mergeCell ref="A2:F2"/>
    <mergeCell ref="A3:F3"/>
    <mergeCell ref="B6:F6"/>
    <mergeCell ref="B21:F21"/>
    <mergeCell ref="B11:F11"/>
    <mergeCell ref="B16:F16"/>
    <mergeCell ref="B26:F26"/>
    <mergeCell ref="B31:F31"/>
  </mergeCells>
  <pageMargins left="0.25" right="0.25" top="0.75" bottom="0.75" header="0.3" footer="0.3"/>
  <pageSetup paperSize="9" orientation="portrait" cellComments="atEnd" r:id="rId1"/>
  <headerFooter alignWithMargins="0">
    <oddFooter>&amp;R&amp;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2341B68EC689A4C8DA59B54D6FE5963" ma:contentTypeVersion="10" ma:contentTypeDescription="Creare un nuovo documento." ma:contentTypeScope="" ma:versionID="84055f02a41e854d8289fa83374c6c06">
  <xsd:schema xmlns:xsd="http://www.w3.org/2001/XMLSchema" xmlns:xs="http://www.w3.org/2001/XMLSchema" xmlns:p="http://schemas.microsoft.com/office/2006/metadata/properties" targetNamespace="http://schemas.microsoft.com/office/2006/metadata/properties" ma:root="true" ma:fieldsID="0a98186b0319f55c4972269b2bf1506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AE643E-C0A3-441E-87F6-D4996844B33F}"/>
</file>

<file path=customXml/itemProps2.xml><?xml version="1.0" encoding="utf-8"?>
<ds:datastoreItem xmlns:ds="http://schemas.openxmlformats.org/officeDocument/2006/customXml" ds:itemID="{E5DD151C-B160-4252-AE97-D4B22C33C1DA}"/>
</file>

<file path=customXml/itemProps3.xml><?xml version="1.0" encoding="utf-8"?>
<ds:datastoreItem xmlns:ds="http://schemas.openxmlformats.org/officeDocument/2006/customXml" ds:itemID="{13D4D92D-CAE1-4B3F-9E41-97586817D0F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42</vt:i4>
      </vt:variant>
    </vt:vector>
  </HeadingPairs>
  <TitlesOfParts>
    <vt:vector size="42" baseType="lpstr">
      <vt:lpstr>a1.1</vt:lpstr>
      <vt:lpstr>a1.2</vt:lpstr>
      <vt:lpstr>a2.1</vt:lpstr>
      <vt:lpstr>a2.2</vt:lpstr>
      <vt:lpstr>a2.3</vt:lpstr>
      <vt:lpstr>a2.4</vt:lpstr>
      <vt:lpstr>a2.5</vt:lpstr>
      <vt:lpstr>a2.6</vt:lpstr>
      <vt:lpstr>a2.7</vt:lpstr>
      <vt:lpstr>a2.8</vt:lpstr>
      <vt:lpstr>a2.9</vt:lpstr>
      <vt:lpstr>a3.1</vt:lpstr>
      <vt:lpstr>a3.2</vt:lpstr>
      <vt:lpstr>a3.3</vt:lpstr>
      <vt:lpstr>a3.4</vt:lpstr>
      <vt:lpstr>a3.5</vt:lpstr>
      <vt:lpstr>a4.1</vt:lpstr>
      <vt:lpstr>a4.2</vt:lpstr>
      <vt:lpstr>a4.3</vt:lpstr>
      <vt:lpstr>a4.4</vt:lpstr>
      <vt:lpstr>a4.5</vt:lpstr>
      <vt:lpstr>a4.6</vt:lpstr>
      <vt:lpstr>a4.7</vt:lpstr>
      <vt:lpstr>a5.1</vt:lpstr>
      <vt:lpstr>a5.2</vt:lpstr>
      <vt:lpstr>a5.3</vt:lpstr>
      <vt:lpstr>a5.4</vt:lpstr>
      <vt:lpstr>a5.5</vt:lpstr>
      <vt:lpstr>a5.6</vt:lpstr>
      <vt:lpstr>a5.7</vt:lpstr>
      <vt:lpstr>a5.8</vt:lpstr>
      <vt:lpstr>a5.9</vt:lpstr>
      <vt:lpstr>a5.10</vt:lpstr>
      <vt:lpstr>a5.11</vt:lpstr>
      <vt:lpstr>a5.12</vt:lpstr>
      <vt:lpstr>a5.13</vt:lpstr>
      <vt:lpstr>a5.14</vt:lpstr>
      <vt:lpstr>a5.15</vt:lpstr>
      <vt:lpstr>a5.16</vt:lpstr>
      <vt:lpstr>a6.1</vt:lpstr>
      <vt:lpstr>a6.2</vt:lpstr>
      <vt:lpstr>a6.3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2021-08-11T14:09:39Z</cp:lastPrinted>
  <dcterms:created xsi:type="dcterms:W3CDTF">2019-07-17T07:06:43Z</dcterms:created>
  <dcterms:modified xsi:type="dcterms:W3CDTF">2021-11-03T11:32:01Z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0x010100C2341B68EC689A4C8DA59B54D6FE5963</vt:lpwstr>
  </property>
</Properties>
</file>