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ac.utenze.bankit.it/sites/RIV/Costituzioni/fintech/Crypto Hub/00 Lavori MiCAR Divisione/01 Template/CASP/"/>
    </mc:Choice>
  </mc:AlternateContent>
  <xr:revisionPtr revIDLastSave="0" documentId="13_ncr:1_{93BEDC78-42E2-42F6-B95A-0FCA967E7D9F}" xr6:coauthVersionLast="47" xr6:coauthVersionMax="47" xr10:uidLastSave="{00000000-0000-0000-0000-000000000000}"/>
  <bookViews>
    <workbookView xWindow="-120" yWindow="-120" windowWidth="29040" windowHeight="17520" tabRatio="779" xr2:uid="{00000000-000D-0000-FFFF-FFFF00000000}"/>
  </bookViews>
  <sheets>
    <sheet name="Resoconto (nome_società)" sheetId="7" r:id="rId1"/>
    <sheet name="Stato patrimoniale" sheetId="3" r:id="rId2"/>
    <sheet name="Conto economico" sheetId="4" r:id="rId3"/>
    <sheet name="Altre informazioni" sheetId="8" r:id="rId4"/>
    <sheet name="Istruzioni per Fondi Propri" sheetId="10" r:id="rId5"/>
  </sheets>
  <definedNames>
    <definedName name="_xlnm.Print_Area" localSheetId="0">'Resoconto (nome_società)'!$A$1:$O$15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8" l="1"/>
  <c r="C32" i="8"/>
  <c r="D32" i="8"/>
  <c r="E32" i="8"/>
  <c r="F32" i="8"/>
  <c r="G32" i="8"/>
  <c r="H32" i="8"/>
  <c r="B38" i="3" l="1"/>
  <c r="D38" i="3" l="1"/>
  <c r="C38" i="3"/>
  <c r="E38" i="3"/>
  <c r="F38" i="3"/>
  <c r="G38" i="3"/>
  <c r="H38" i="3"/>
  <c r="B30" i="3"/>
  <c r="B6" i="3" l="1"/>
  <c r="B41" i="3" l="1"/>
  <c r="B50" i="3" s="1"/>
  <c r="C26" i="8" l="1"/>
  <c r="D26" i="8"/>
  <c r="E26" i="8"/>
  <c r="F26" i="8"/>
  <c r="G26" i="8"/>
  <c r="H26" i="8"/>
  <c r="B26" i="8"/>
  <c r="B6" i="4"/>
  <c r="C20" i="4" l="1"/>
  <c r="D20" i="4"/>
  <c r="E20" i="4"/>
  <c r="F20" i="4"/>
  <c r="G20" i="4"/>
  <c r="H20" i="4"/>
  <c r="B20" i="4"/>
  <c r="C6" i="4"/>
  <c r="C18" i="4" s="1"/>
  <c r="D6" i="4"/>
  <c r="D18" i="4" s="1"/>
  <c r="E6" i="4"/>
  <c r="E18" i="4" s="1"/>
  <c r="F6" i="4"/>
  <c r="F18" i="4" s="1"/>
  <c r="G6" i="4"/>
  <c r="G18" i="4" s="1"/>
  <c r="H6" i="4"/>
  <c r="H18" i="4" s="1"/>
  <c r="B18" i="4"/>
  <c r="C53" i="3" l="1"/>
  <c r="D53" i="3"/>
  <c r="E53" i="3"/>
  <c r="F53" i="3"/>
  <c r="G53" i="3"/>
  <c r="H53" i="3"/>
  <c r="B53" i="3"/>
  <c r="C40" i="4" l="1"/>
  <c r="C32" i="4"/>
  <c r="C44" i="4" s="1"/>
  <c r="D40" i="4"/>
  <c r="D32" i="4"/>
  <c r="E40" i="4"/>
  <c r="E32" i="4"/>
  <c r="F40" i="4"/>
  <c r="F32" i="4"/>
  <c r="G40" i="4"/>
  <c r="G32" i="4"/>
  <c r="H40" i="4"/>
  <c r="H32" i="4"/>
  <c r="H44" i="4" s="1"/>
  <c r="B40" i="4"/>
  <c r="B32" i="4"/>
  <c r="D41" i="3"/>
  <c r="D50" i="3" s="1"/>
  <c r="G52" i="3"/>
  <c r="G51" i="3" s="1"/>
  <c r="H52" i="3"/>
  <c r="F52" i="3"/>
  <c r="D52" i="3"/>
  <c r="D51" i="3" s="1"/>
  <c r="E52" i="3"/>
  <c r="E51" i="3" s="1"/>
  <c r="C52" i="3"/>
  <c r="C51" i="3" s="1"/>
  <c r="B12" i="3"/>
  <c r="B24" i="3" s="1"/>
  <c r="C6" i="3"/>
  <c r="C12" i="3"/>
  <c r="D6" i="3"/>
  <c r="D12" i="3"/>
  <c r="E6" i="3"/>
  <c r="E12" i="3"/>
  <c r="F6" i="3"/>
  <c r="F12" i="3"/>
  <c r="G6" i="3"/>
  <c r="G12" i="3"/>
  <c r="H6" i="3"/>
  <c r="H12" i="3"/>
  <c r="C30" i="3"/>
  <c r="C35" i="3" s="1"/>
  <c r="D30" i="3"/>
  <c r="D35" i="3" s="1"/>
  <c r="E30" i="3"/>
  <c r="E35" i="3" s="1"/>
  <c r="F30" i="3"/>
  <c r="F35" i="3" s="1"/>
  <c r="G30" i="3"/>
  <c r="G35" i="3" s="1"/>
  <c r="H30" i="3"/>
  <c r="H35" i="3" s="1"/>
  <c r="F51" i="3"/>
  <c r="H51" i="3"/>
  <c r="B52" i="3"/>
  <c r="B51" i="3" s="1"/>
  <c r="H41" i="3"/>
  <c r="H50" i="3" s="1"/>
  <c r="G41" i="3"/>
  <c r="G50" i="3" s="1"/>
  <c r="F41" i="3"/>
  <c r="F50" i="3" s="1"/>
  <c r="E41" i="3"/>
  <c r="E50" i="3" s="1"/>
  <c r="C41" i="3"/>
  <c r="C50" i="3" s="1"/>
  <c r="B35" i="3"/>
  <c r="F24" i="3" l="1"/>
  <c r="H24" i="3"/>
  <c r="D24" i="3"/>
  <c r="C24" i="3"/>
  <c r="G24" i="3"/>
  <c r="B47" i="4"/>
  <c r="B58" i="4" s="1"/>
  <c r="B44" i="4"/>
  <c r="E44" i="4"/>
  <c r="F47" i="4"/>
  <c r="F50" i="4" s="1"/>
  <c r="F52" i="4" s="1"/>
  <c r="F56" i="4" s="1"/>
  <c r="F44" i="4"/>
  <c r="D47" i="4"/>
  <c r="D50" i="4" s="1"/>
  <c r="D52" i="4" s="1"/>
  <c r="D56" i="4" s="1"/>
  <c r="D44" i="4"/>
  <c r="E24" i="3"/>
  <c r="G47" i="4"/>
  <c r="G44" i="4"/>
  <c r="B50" i="4"/>
  <c r="B52" i="4" s="1"/>
  <c r="D54" i="4"/>
  <c r="E47" i="4"/>
  <c r="D58" i="4"/>
  <c r="C47" i="4"/>
  <c r="H47" i="4"/>
  <c r="F54" i="4" l="1"/>
  <c r="F58" i="4"/>
  <c r="G50" i="4"/>
  <c r="G52" i="4" s="1"/>
  <c r="G58" i="4"/>
  <c r="B54" i="4"/>
  <c r="B56" i="4"/>
  <c r="C50" i="4"/>
  <c r="C52" i="4" s="1"/>
  <c r="C56" i="4" s="1"/>
  <c r="C58" i="4"/>
  <c r="E58" i="4"/>
  <c r="E50" i="4"/>
  <c r="E52" i="4" s="1"/>
  <c r="E56" i="4" s="1"/>
  <c r="H50" i="4"/>
  <c r="H52" i="4" s="1"/>
  <c r="H56" i="4" s="1"/>
  <c r="H58" i="4"/>
  <c r="G56" i="4" l="1"/>
  <c r="G54" i="4"/>
  <c r="H54" i="4"/>
  <c r="E54" i="4"/>
  <c r="C54" i="4"/>
</calcChain>
</file>

<file path=xl/sharedStrings.xml><?xml version="1.0" encoding="utf-8"?>
<sst xmlns="http://schemas.openxmlformats.org/spreadsheetml/2006/main" count="260" uniqueCount="192">
  <si>
    <t>Banca d'Italia</t>
  </si>
  <si>
    <t>Consob</t>
  </si>
  <si>
    <t>STATO PATRIMONIALE</t>
  </si>
  <si>
    <t>Scenario base</t>
  </si>
  <si>
    <t>Scenario avverso</t>
  </si>
  <si>
    <t>Legenda</t>
  </si>
  <si>
    <t>T</t>
  </si>
  <si>
    <t>T+1</t>
  </si>
  <si>
    <t>T+2</t>
  </si>
  <si>
    <t>T+3</t>
  </si>
  <si>
    <t>campo da compilare</t>
  </si>
  <si>
    <t xml:space="preserve">Crediti verso soci </t>
  </si>
  <si>
    <t>campo con formule</t>
  </si>
  <si>
    <t>Immobilizzazioni immateriali</t>
  </si>
  <si>
    <t>Costi d'impianto e di ampliamento</t>
  </si>
  <si>
    <t>Costi di ricerca, di sviluppo e di pubblicità</t>
  </si>
  <si>
    <t>Concessioni, licenze, marchi e diritti simili</t>
  </si>
  <si>
    <t>Costi di avviamento</t>
  </si>
  <si>
    <t>Altre imm. immateriali</t>
  </si>
  <si>
    <t>Immobilizzazioni materiali</t>
  </si>
  <si>
    <t>Fabbricati</t>
  </si>
  <si>
    <t>Impianti e macchinari</t>
  </si>
  <si>
    <t>Attrezzature industriali e commerciali</t>
  </si>
  <si>
    <t>Altre imm. materiali</t>
  </si>
  <si>
    <t>Immobilizzazioni finanziarie</t>
  </si>
  <si>
    <t>Partecipazioni in altre imprese</t>
  </si>
  <si>
    <t xml:space="preserve">Crediti verso clienti </t>
  </si>
  <si>
    <t>Crediti tributari</t>
  </si>
  <si>
    <t>Cassa e disponibilità liquide</t>
  </si>
  <si>
    <t>Totale attivo</t>
  </si>
  <si>
    <t>Passività finanziarie</t>
  </si>
  <si>
    <t>Debiti</t>
  </si>
  <si>
    <t>Passività fiscali</t>
  </si>
  <si>
    <t>Altre passività</t>
  </si>
  <si>
    <t>Fondi per rischi o oneri</t>
  </si>
  <si>
    <t>Patrimonio netto</t>
  </si>
  <si>
    <t>Capitale sociale</t>
  </si>
  <si>
    <t>Utile (perdita) d'esercizio</t>
  </si>
  <si>
    <t xml:space="preserve">Totale passivo </t>
  </si>
  <si>
    <t>Totale spese fisse</t>
  </si>
  <si>
    <t>Capitale</t>
  </si>
  <si>
    <t>Riserve</t>
  </si>
  <si>
    <t>Utile/perdita di esercizio</t>
  </si>
  <si>
    <t>Utile/perdita portate a nuovo</t>
  </si>
  <si>
    <t>Totale presidi prudenziali</t>
  </si>
  <si>
    <r>
      <rPr>
        <b/>
        <sz val="12"/>
        <rFont val="Times New Roman"/>
        <family val="1"/>
      </rPr>
      <t>Requisito prudenziale</t>
    </r>
    <r>
      <rPr>
        <sz val="12"/>
        <rFont val="Times New Roman"/>
        <family val="1"/>
      </rPr>
      <t xml:space="preserve"> = il più alto tra</t>
    </r>
  </si>
  <si>
    <t>i) 25% spese fisse anno precedente</t>
  </si>
  <si>
    <t>CONTO ECONOMICO</t>
  </si>
  <si>
    <t>Commissioni attive</t>
  </si>
  <si>
    <t>da prestazione di custodia e amministrazione di cripto-attività per conto di clienti</t>
  </si>
  <si>
    <t>da gestione di una piattaforma di negoziazione di cripto-attività</t>
  </si>
  <si>
    <t>da scambio di cripto-attività con fondi</t>
  </si>
  <si>
    <t>da scambio di cripto-attività con altre cripto-attività</t>
  </si>
  <si>
    <t>da esecuzione di ordini di cripto-attività per conto di clienti</t>
  </si>
  <si>
    <t>da collocamento di cripto-attività</t>
  </si>
  <si>
    <t>da ricezione e trasmissione di ordini di cripto-attività per conto di clienti</t>
  </si>
  <si>
    <t>da prestazione di consulenza sulle cripto-attività</t>
  </si>
  <si>
    <t>da prestazione di gestione di portafoglio sulle cripto-attività</t>
  </si>
  <si>
    <t>da prestazione di servizi di trasferimento di cripto-attività per conto dei clienti</t>
  </si>
  <si>
    <t xml:space="preserve">altri ricavi </t>
  </si>
  <si>
    <t>Totale valore della produzione</t>
  </si>
  <si>
    <t>Commissioni passive</t>
  </si>
  <si>
    <t>Spese amministrative</t>
  </si>
  <si>
    <t>per infrastrutture (affitto, locazione, manutenzione, ecc.)</t>
  </si>
  <si>
    <t xml:space="preserve">per funzioni esternalizzate </t>
  </si>
  <si>
    <t>per organi amministrativi/di controllo</t>
  </si>
  <si>
    <t>per polizza assicurativa (eventuale)</t>
  </si>
  <si>
    <t>per pubblicità e promozioni</t>
  </si>
  <si>
    <t>altre spese amministrative</t>
  </si>
  <si>
    <t>Costi per il personale</t>
  </si>
  <si>
    <t>Salari e stipendi</t>
  </si>
  <si>
    <t>Trattamento di fine rapporto</t>
  </si>
  <si>
    <t>altri costi per il personale</t>
  </si>
  <si>
    <t>Altri costi di gestione</t>
  </si>
  <si>
    <t>Totale costi della produzione</t>
  </si>
  <si>
    <t xml:space="preserve">Proventi e oneri finanziari </t>
  </si>
  <si>
    <t>Rettifiche di valore di attività e passività finanziaria</t>
  </si>
  <si>
    <t>Risultato prima delle imposte</t>
  </si>
  <si>
    <t>Imposte sul reddito d'esercizio, correnti, differite e anticipate</t>
  </si>
  <si>
    <t>ROE</t>
  </si>
  <si>
    <t>ROS</t>
  </si>
  <si>
    <t>Cost to Income Ratio</t>
  </si>
  <si>
    <t>Crowdfunding</t>
  </si>
  <si>
    <t xml:space="preserve">  altre commissioni</t>
  </si>
  <si>
    <t>Volumi di attività</t>
  </si>
  <si>
    <t>Numero clienti</t>
  </si>
  <si>
    <t>Personale</t>
  </si>
  <si>
    <t>Altre informazioni</t>
  </si>
  <si>
    <t>per gestione infrastrutture informatica (manutenzione, licenze, ecc.)</t>
  </si>
  <si>
    <t>ii) requisiti patrimoniali minimi di cui all'allegato IV MICAR</t>
  </si>
  <si>
    <t>Servizi per le cripto attività che si intende prestare  (SI/NO)</t>
  </si>
  <si>
    <t>Procedimento di autorizzazione come fornitore di servizi per le cripto-attività ai sensi del Regolamento (UE) 2023/1114 (MiCAR)</t>
  </si>
  <si>
    <t>Denominazione Società:</t>
  </si>
  <si>
    <t>Indicare se fissa o variabile, in caso di commissione variabile indicare anche la base imponibile su cui è calcolata la commissione</t>
  </si>
  <si>
    <t>ALTRI DATI QUANTITATIVI</t>
  </si>
  <si>
    <t>stock</t>
  </si>
  <si>
    <t>flussi</t>
  </si>
  <si>
    <t>retail</t>
  </si>
  <si>
    <t>numero membri organo di controllo</t>
  </si>
  <si>
    <t>numero membri organo amministrativo</t>
  </si>
  <si>
    <t>numero dipendenti</t>
  </si>
  <si>
    <t>numero altro personale (FTE di cui ci si avvale ma non considerato dipendente)</t>
  </si>
  <si>
    <t>e-money token (EMT)</t>
  </si>
  <si>
    <t>asset-referenced token (ART)</t>
  </si>
  <si>
    <t>a) Esecuzione di ordini di cripto-attività per conto di clienti</t>
  </si>
  <si>
    <t>b) Collocamento di cripto-attività</t>
  </si>
  <si>
    <t>c) Prestazione di servizi di trasferimento di cripto-attività per conto dei clienti</t>
  </si>
  <si>
    <t>d)  Ricezione e trasmissione di ordini di cripto-attività per conto di clienti</t>
  </si>
  <si>
    <t>e) Prestazione di consulenza sulle cripto-attività</t>
  </si>
  <si>
    <t>f)  Prestazione di gestione di portafoglio sulle cripto-attività</t>
  </si>
  <si>
    <t>g) Prestazione di custodia e amministrazione di cripto-attività per conto dei clienti</t>
  </si>
  <si>
    <t>h) Scambio di cripto-attività con fondi</t>
  </si>
  <si>
    <t>i) Scambio di cripto-attività con altre cripto-attività</t>
  </si>
  <si>
    <t>j) Gestione di una piattaforma di negoziazione delle cripto-attività</t>
  </si>
  <si>
    <t>Tipologie di cripto-attività gestite</t>
  </si>
  <si>
    <t>Se si, specificare i token (se noti)</t>
  </si>
  <si>
    <t>Note di compilazione (indicare in colonna I)</t>
  </si>
  <si>
    <t>Esclusivamente fondi propri</t>
  </si>
  <si>
    <t>Combinazione di fondi propri e polizza</t>
  </si>
  <si>
    <t>Esclusivamente polizza assicurativa</t>
  </si>
  <si>
    <t>Costi per la produzione</t>
  </si>
  <si>
    <t>Valore della produzione</t>
  </si>
  <si>
    <t>N.B Solo una cella deve contenere la voce "SI"</t>
  </si>
  <si>
    <t>crypto other-than (specificare quali)</t>
  </si>
  <si>
    <t>corporate/istituzionali</t>
  </si>
  <si>
    <t>Art 36 CRR</t>
  </si>
  <si>
    <t>Art 26 CRR</t>
  </si>
  <si>
    <t>Art 28 CRR</t>
  </si>
  <si>
    <r>
      <t xml:space="preserve">Fondi propri </t>
    </r>
    <r>
      <rPr>
        <b/>
        <i/>
        <sz val="12"/>
        <rFont val="Times New Roman"/>
        <family val="1"/>
      </rPr>
      <t>(cfr. Sheet "Istruzioni per Fondi Propri")</t>
    </r>
  </si>
  <si>
    <t>Elementi del capitale primario di classe 1</t>
  </si>
  <si>
    <t>a) strumenti di capitale, purchè soddisfatte condizioni articolo 28 o, ove applicabile, 29;</t>
  </si>
  <si>
    <t>b) sovrapprezzi di emissione relativi agli strumenti di cui alla lettera a);</t>
  </si>
  <si>
    <t>c) utili non distribuiti;</t>
  </si>
  <si>
    <t>d) altre componenti di conto economico complessivo accumulate;</t>
  </si>
  <si>
    <t>e) altre riserve;</t>
  </si>
  <si>
    <t>f) fondi per rischi bancari generali.</t>
  </si>
  <si>
    <t>Gli strumenti di capitale sono considerati del capitale primario di classe 1 sole se soddisfatte tutte le seguenti condizioni:</t>
  </si>
  <si>
    <t>a) gli strumenti sono emessi direttamente dall'ente;</t>
  </si>
  <si>
    <t>b) gli strumenti sono versati e il loro acquisto non è finanziato dall'ente;</t>
  </si>
  <si>
    <t>e) gli strumenti sono perpetui;</t>
  </si>
  <si>
    <t>g) le disposizioni che governano gli strumenti non indicano che il valore nominale sia o possa essere ridotto o ripagato in casi diversi dalla liquidazione;</t>
  </si>
  <si>
    <t>h) gli strumenti soddisfano le condizioni  riporate ai punti i), ii), iii), iv), v), vi), vii);</t>
  </si>
  <si>
    <t>f) il valore nominale degli strumenti non può essere ridotto né ripagato, ad esclusione dei casi di cui ai punti i),ii);</t>
  </si>
  <si>
    <t>c) gli strumenti soddisfano tutte le condizioni  per la loro classificazione ai sensi di punti i),ii),iii);</t>
  </si>
  <si>
    <t>i) gli strumenti di capitale di classe 1 assorbono la prima parte delle eprdite, proporzionalmente la più cospicua;</t>
  </si>
  <si>
    <t>j) gli strumenti sono di categoria inferiore a tutti gli altri crediti in caso di insolvenza o liquidazione dell'ente;</t>
  </si>
  <si>
    <t>k) gli strumenti conferiscono ai loro possessori un credito sulle attività residue dell'ente;</t>
  </si>
  <si>
    <t>l) gli strumenti non sono coperti né sono oggetto di una garanzia che aumenti il rango del credito da parte di nessuno dei soggetti ai punti i), ii), iii), iv), v), vi);</t>
  </si>
  <si>
    <t>m) gli strumenti non sono oggetto di alcuna disposizione contrattuale o di altro tipo che aumenti il rango dei crediti;</t>
  </si>
  <si>
    <t>a) le perdite relative all'esercizio in corso;</t>
  </si>
  <si>
    <t>b) i beni immateriali;</t>
  </si>
  <si>
    <t>c) le attività fiscali differite che si basano sulla redditività futura;</t>
  </si>
  <si>
    <t>f) gli strumenti del capitale primario di classe 1 detenuti dall'ente, compresi gli strumenti propri del capitale primario di classe 1 che l'ente ha l'obbligo reale o eventuale di acquistare, in virtù di un obbligo contrattuale esistente;</t>
  </si>
  <si>
    <t>g) gli strumenti del capitale primario di classe 1 e di soggetti del settore finanziario detenuti quando tali soggetti detengono con l'ente una partecipazione incrociata reciproca che l'autorità competente ritiene sia stata concepita per gonfiare artificialmente i fondi propri dell'ente;</t>
  </si>
  <si>
    <t>h) l'importo applicabile degli strumenti del capitale primario di classe 1 di soggetti del settore finanziario detenuti dall'ente, quando l'ente non ha un investimento significativo in tali soggetti;</t>
  </si>
  <si>
    <t>i) l'importo applicabile degli strumenti del capital primario di classe 1 di soggetti del settore finanziario detenuti dall'ente, quando l'ente ha un investimento significativo in tali soggetti;</t>
  </si>
  <si>
    <t>Note</t>
  </si>
  <si>
    <t>NA</t>
  </si>
  <si>
    <t>d) gli strumenti sono indicati chiaramente e separatamente nello SP;</t>
  </si>
  <si>
    <t>e.g. il versamento futuro aumento di capitale sociale non può essere preso in considerazione ai fini della computabilità nei fondi propri, in quanto privo della caratteristica della perpetuità prevista dall’articolo 28 del CRR.</t>
  </si>
  <si>
    <t>Specifiche di cui all'articolo 37 del CRR</t>
  </si>
  <si>
    <t>Specifiche di cui all'articolo 38 e 39 del CRR</t>
  </si>
  <si>
    <t>Specifiche di cui all'articolo 42 del CRR</t>
  </si>
  <si>
    <t>Specifiche di cui all'articolo 44 del CRR</t>
  </si>
  <si>
    <t>Specifiche di cui all'articolo 45 e 46 del CRR</t>
  </si>
  <si>
    <t>Specifiche di cui all'articolo 45 e 47 del CRR</t>
  </si>
  <si>
    <t>Deduzioni immobilizzazioni immateriali</t>
  </si>
  <si>
    <t>Deduzioni imposte differite attive</t>
  </si>
  <si>
    <t>Totale deduzioni</t>
  </si>
  <si>
    <t>Deduzioni ex CRR</t>
  </si>
  <si>
    <t>EBITDA</t>
  </si>
  <si>
    <t>Presidi prudenziali</t>
  </si>
  <si>
    <t>Polizza assicurativa</t>
  </si>
  <si>
    <t>Massimale annuo</t>
  </si>
  <si>
    <t>numero FTE dedicati alle funzioni di controllo</t>
  </si>
  <si>
    <t>Risk management</t>
  </si>
  <si>
    <t>Audit</t>
  </si>
  <si>
    <t>Compliance</t>
  </si>
  <si>
    <t>Anti-money laundering (AML)</t>
  </si>
  <si>
    <t>Fondi propri</t>
  </si>
  <si>
    <t>Ammortamenti, accantonamenti e svalutazioni</t>
  </si>
  <si>
    <t>Massimale per sinistro</t>
  </si>
  <si>
    <t>Rimanenze</t>
  </si>
  <si>
    <t>Commissione applicata (%)</t>
  </si>
  <si>
    <t>al 31/12/2024</t>
  </si>
  <si>
    <t>altri costi</t>
  </si>
  <si>
    <t>Controvalore in euro delle cripto-attività in custodia</t>
  </si>
  <si>
    <t>Dati espressi in euro</t>
  </si>
  <si>
    <t>Altre attività</t>
  </si>
  <si>
    <t>Altre deduzioni (In questa Sottovoce sono indicate tutte le altre deduzioni non riconducibili in una delle Sottovoci precedenti)</t>
  </si>
  <si>
    <r>
      <rPr>
        <b/>
        <sz val="11"/>
        <color theme="1"/>
        <rFont val="Times New Roman"/>
        <family val="1"/>
      </rPr>
      <t xml:space="preserve">Fondi Propri: </t>
    </r>
    <r>
      <rPr>
        <sz val="11"/>
        <color theme="1"/>
        <rFont val="Times New Roman"/>
        <family val="1"/>
      </rPr>
      <t xml:space="preserve"> Si tratta degli elementi di capitale primario di classe 1 di cui agli articoli da 26 a 30 del CRR, a seguito delle deduzioni integrali di cui all’articolo 36 di tale regolamento, e senza applicazione delle soglie per l’esenzione a norma degli articoli 46 e 48 del medesimo regolamento.</t>
    </r>
  </si>
  <si>
    <t>Gli enti detraggono dagli elementi del capitale primario di 
classe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</si>
</sst>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410]_-;\-* #,##0.00\ [$€-410]_-;_-* &quot;-&quot;??\ [$€-410]_-;_-@_-"/>
  </numFmts>
  <fonts count="32" x14ac:knownFonts="1">
    <font>
      <sz val="11"/>
      <color theme="1"/>
      <name val="Calibri"/>
      <family val="2"/>
      <scheme val="minor"/>
    </font>
    <font>
      <sz val="11"/>
      <color theme="1"/>
      <name val="Segoe UI"/>
      <family val="2"/>
    </font>
    <font>
      <sz val="12"/>
      <color theme="1"/>
      <name val="Segoe UI"/>
      <family val="2"/>
    </font>
    <font>
      <b/>
      <sz val="12"/>
      <color rgb="FF000000"/>
      <name val="Segoe UI"/>
      <family val="2"/>
    </font>
    <font>
      <sz val="12"/>
      <color rgb="FF000000"/>
      <name val="Segoe UI"/>
      <family val="2"/>
    </font>
    <font>
      <sz val="12"/>
      <name val="Segoe UI"/>
      <family val="2"/>
    </font>
    <font>
      <sz val="11"/>
      <color theme="1"/>
      <name val="Calibri"/>
      <family val="2"/>
      <scheme val="minor"/>
    </font>
    <font>
      <sz val="12"/>
      <color theme="1"/>
      <name val="Times New Roman"/>
      <family val="1"/>
    </font>
    <font>
      <sz val="12"/>
      <name val="Times New Roman"/>
      <family val="1"/>
    </font>
    <font>
      <i/>
      <sz val="12"/>
      <name val="Times New Roman"/>
      <family val="1"/>
    </font>
    <font>
      <b/>
      <sz val="12"/>
      <name val="Times New Roman"/>
      <family val="1"/>
    </font>
    <font>
      <b/>
      <sz val="14"/>
      <color theme="1"/>
      <name val="Times New Roman"/>
      <family val="1"/>
    </font>
    <font>
      <sz val="11"/>
      <color theme="1"/>
      <name val="Times New Roman"/>
      <family val="1"/>
    </font>
    <font>
      <b/>
      <sz val="12"/>
      <color theme="0"/>
      <name val="Times New Roman"/>
      <family val="1"/>
    </font>
    <font>
      <b/>
      <sz val="14"/>
      <color theme="0"/>
      <name val="Times New Roman"/>
      <family val="1"/>
    </font>
    <font>
      <sz val="12"/>
      <color rgb="FF000000"/>
      <name val="Times New Roman"/>
      <family val="1"/>
    </font>
    <font>
      <i/>
      <sz val="12"/>
      <color theme="1"/>
      <name val="Times New Roman"/>
      <family val="1"/>
    </font>
    <font>
      <b/>
      <sz val="12"/>
      <color theme="1"/>
      <name val="Times New Roman"/>
      <family val="1"/>
    </font>
    <font>
      <b/>
      <sz val="14"/>
      <color rgb="FF000000"/>
      <name val="Times New Roman"/>
      <family val="1"/>
    </font>
    <font>
      <sz val="14"/>
      <color theme="1"/>
      <name val="Times New Roman"/>
      <family val="1"/>
    </font>
    <font>
      <b/>
      <sz val="9"/>
      <color theme="1"/>
      <name val="Times New Roman"/>
      <family val="1"/>
    </font>
    <font>
      <sz val="11"/>
      <name val="Aptos Narrow"/>
    </font>
    <font>
      <sz val="9"/>
      <color theme="1"/>
      <name val="Times New Roman"/>
      <family val="1"/>
    </font>
    <font>
      <i/>
      <sz val="11"/>
      <color theme="1"/>
      <name val="Times New Roman"/>
      <family val="1"/>
    </font>
    <font>
      <sz val="10"/>
      <color theme="1"/>
      <name val="Times New Roman"/>
      <family val="1"/>
    </font>
    <font>
      <u/>
      <sz val="11"/>
      <color theme="1"/>
      <name val="Calibri"/>
      <family val="2"/>
      <scheme val="minor"/>
    </font>
    <font>
      <b/>
      <i/>
      <sz val="9"/>
      <name val="Times New Roman"/>
      <family val="1"/>
    </font>
    <font>
      <b/>
      <sz val="11"/>
      <color theme="0"/>
      <name val="Times New Roman"/>
      <family val="1"/>
    </font>
    <font>
      <sz val="11"/>
      <color theme="0"/>
      <name val="Times New Roman"/>
      <family val="1"/>
    </font>
    <font>
      <b/>
      <i/>
      <sz val="12"/>
      <name val="Times New Roman"/>
      <family val="1"/>
    </font>
    <font>
      <b/>
      <sz val="11"/>
      <color theme="1"/>
      <name val="Times New Roman"/>
      <family val="1"/>
    </font>
    <font>
      <i/>
      <sz val="9"/>
      <color theme="1"/>
      <name val="Times New Roman"/>
      <family val="1"/>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0"/>
        <bgColor theme="0"/>
      </patternFill>
    </fill>
    <fill>
      <patternFill patternType="solid">
        <fgColor theme="0"/>
        <bgColor rgb="FFC1E4F5"/>
      </patternFill>
    </fill>
  </fills>
  <borders count="14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dashed">
        <color theme="0" tint="-0.24994659260841701"/>
      </top>
      <bottom style="medium">
        <color indexed="64"/>
      </bottom>
      <diagonal/>
    </border>
    <border>
      <left style="thin">
        <color indexed="64"/>
      </left>
      <right style="medium">
        <color indexed="64"/>
      </right>
      <top style="dashed">
        <color theme="0" tint="-0.24994659260841701"/>
      </top>
      <bottom/>
      <diagonal/>
    </border>
    <border>
      <left style="thin">
        <color indexed="64"/>
      </left>
      <right style="thin">
        <color indexed="64"/>
      </right>
      <top style="dashed">
        <color theme="0" tint="-0.24994659260841701"/>
      </top>
      <bottom/>
      <diagonal/>
    </border>
    <border>
      <left/>
      <right style="thin">
        <color indexed="64"/>
      </right>
      <top style="dashed">
        <color theme="0" tint="-0.24994659260841701"/>
      </top>
      <bottom/>
      <diagonal/>
    </border>
    <border>
      <left style="medium">
        <color indexed="64"/>
      </left>
      <right style="thin">
        <color indexed="64"/>
      </right>
      <top style="dashed">
        <color theme="0" tint="-0.24994659260841701"/>
      </top>
      <bottom/>
      <diagonal/>
    </border>
    <border>
      <left style="medium">
        <color indexed="64"/>
      </left>
      <right/>
      <top style="dashed">
        <color theme="0" tint="-0.24994659260841701"/>
      </top>
      <bottom style="dashed">
        <color theme="0" tint="-0.24994659260841701"/>
      </bottom>
      <diagonal/>
    </border>
    <border>
      <left style="medium">
        <color indexed="64"/>
      </left>
      <right style="medium">
        <color indexed="64"/>
      </right>
      <top style="dashed">
        <color theme="0" tint="-0.24994659260841701"/>
      </top>
      <bottom/>
      <diagonal/>
    </border>
    <border>
      <left/>
      <right style="medium">
        <color indexed="64"/>
      </right>
      <top style="dashed">
        <color theme="0" tint="-0.24994659260841701"/>
      </top>
      <bottom/>
      <diagonal/>
    </border>
    <border>
      <left style="thin">
        <color indexed="64"/>
      </left>
      <right style="thin">
        <color indexed="64"/>
      </right>
      <top style="dashed">
        <color theme="0" tint="-0.24994659260841701"/>
      </top>
      <bottom style="dashed">
        <color theme="0" tint="-0.24994659260841701"/>
      </bottom>
      <diagonal/>
    </border>
    <border>
      <left style="medium">
        <color indexed="64"/>
      </left>
      <right style="thin">
        <color indexed="64"/>
      </right>
      <top style="dashed">
        <color theme="0" tint="-0.24994659260841701"/>
      </top>
      <bottom style="dashed">
        <color theme="0" tint="-0.24994659260841701"/>
      </bottom>
      <diagonal/>
    </border>
    <border>
      <left/>
      <right style="thin">
        <color indexed="64"/>
      </right>
      <top style="dashed">
        <color theme="0" tint="-0.24994659260841701"/>
      </top>
      <bottom style="dashed">
        <color theme="0" tint="-0.24994659260841701"/>
      </bottom>
      <diagonal/>
    </border>
    <border>
      <left style="medium">
        <color indexed="64"/>
      </left>
      <right style="medium">
        <color indexed="64"/>
      </right>
      <top style="dashed">
        <color theme="0" tint="-0.24994659260841701"/>
      </top>
      <bottom style="dashed">
        <color theme="0" tint="-0.24994659260841701"/>
      </bottom>
      <diagonal/>
    </border>
    <border>
      <left style="thin">
        <color indexed="64"/>
      </left>
      <right style="medium">
        <color indexed="64"/>
      </right>
      <top/>
      <bottom style="dashed">
        <color theme="0" tint="-0.24994659260841701"/>
      </bottom>
      <diagonal/>
    </border>
    <border>
      <left style="thin">
        <color indexed="64"/>
      </left>
      <right style="thin">
        <color indexed="64"/>
      </right>
      <top/>
      <bottom style="dashed">
        <color theme="0" tint="-0.24994659260841701"/>
      </bottom>
      <diagonal/>
    </border>
    <border>
      <left/>
      <right style="thin">
        <color indexed="64"/>
      </right>
      <top/>
      <bottom style="dashed">
        <color theme="0" tint="-0.24994659260841701"/>
      </bottom>
      <diagonal/>
    </border>
    <border>
      <left style="medium">
        <color indexed="64"/>
      </left>
      <right style="thin">
        <color indexed="64"/>
      </right>
      <top/>
      <bottom style="dashed">
        <color theme="0" tint="-0.24994659260841701"/>
      </bottom>
      <diagonal/>
    </border>
    <border>
      <left style="thin">
        <color indexed="64"/>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dashed">
        <color theme="0" tint="-0.24994659260841701"/>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ashed">
        <color theme="0" tint="-0.24994659260841701"/>
      </bottom>
      <diagonal/>
    </border>
    <border>
      <left style="medium">
        <color indexed="64"/>
      </left>
      <right style="medium">
        <color indexed="64"/>
      </right>
      <top style="medium">
        <color indexed="64"/>
      </top>
      <bottom style="dashed">
        <color theme="0" tint="-0.24994659260841701"/>
      </bottom>
      <diagonal/>
    </border>
    <border>
      <left style="thin">
        <color indexed="64"/>
      </left>
      <right style="medium">
        <color indexed="64"/>
      </right>
      <top style="thin">
        <color indexed="64"/>
      </top>
      <bottom style="thin">
        <color indexed="64"/>
      </bottom>
      <diagonal/>
    </border>
    <border>
      <left/>
      <right/>
      <top style="dashed">
        <color theme="0" tint="-0.24994659260841701"/>
      </top>
      <bottom style="dashed">
        <color theme="0" tint="-0.24994659260841701"/>
      </bottom>
      <diagonal/>
    </border>
    <border>
      <left style="medium">
        <color indexed="64"/>
      </left>
      <right style="medium">
        <color indexed="64"/>
      </right>
      <top/>
      <bottom/>
      <diagonal/>
    </border>
    <border>
      <left style="thin">
        <color indexed="64"/>
      </left>
      <right/>
      <top/>
      <bottom style="dashed">
        <color theme="0" tint="-0.24994659260841701"/>
      </bottom>
      <diagonal/>
    </border>
    <border>
      <left style="medium">
        <color indexed="64"/>
      </left>
      <right/>
      <top style="dashed">
        <color theme="0" tint="-0.24994659260841701"/>
      </top>
      <bottom style="medium">
        <color indexed="64"/>
      </bottom>
      <diagonal/>
    </border>
    <border>
      <left style="thin">
        <color indexed="64"/>
      </left>
      <right/>
      <top style="dashed">
        <color theme="0" tint="-0.24994659260841701"/>
      </top>
      <bottom style="dashed">
        <color theme="0" tint="-0.24994659260841701"/>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theme="1"/>
      </top>
      <bottom/>
      <diagonal/>
    </border>
    <border>
      <left/>
      <right style="hair">
        <color theme="3" tint="0.39997558519241921"/>
      </right>
      <top style="hair">
        <color theme="3" tint="0.39997558519241921"/>
      </top>
      <bottom style="hair">
        <color theme="3" tint="0.39997558519241921"/>
      </bottom>
      <diagonal/>
    </border>
    <border>
      <left style="medium">
        <color indexed="64"/>
      </left>
      <right style="medium">
        <color indexed="64"/>
      </right>
      <top style="medium">
        <color indexed="64"/>
      </top>
      <bottom style="hair">
        <color theme="3" tint="0.39997558519241921"/>
      </bottom>
      <diagonal/>
    </border>
    <border>
      <left style="medium">
        <color indexed="64"/>
      </left>
      <right style="medium">
        <color indexed="64"/>
      </right>
      <top style="hair">
        <color theme="3" tint="0.39997558519241921"/>
      </top>
      <bottom style="medium">
        <color indexed="64"/>
      </bottom>
      <diagonal/>
    </border>
    <border>
      <left/>
      <right style="hair">
        <color theme="3" tint="0.39997558519241921"/>
      </right>
      <top/>
      <bottom style="hair">
        <color theme="3" tint="0.39997558519241921"/>
      </bottom>
      <diagonal/>
    </border>
    <border>
      <left style="hair">
        <color theme="3" tint="0.39997558519241921"/>
      </left>
      <right style="medium">
        <color indexed="64"/>
      </right>
      <top style="medium">
        <color indexed="64"/>
      </top>
      <bottom style="medium">
        <color indexed="64"/>
      </bottom>
      <diagonal/>
    </border>
    <border>
      <left/>
      <right style="hair">
        <color theme="3" tint="0.39997558519241921"/>
      </right>
      <top style="hair">
        <color theme="3" tint="0.39997558519241921"/>
      </top>
      <bottom/>
      <diagonal/>
    </border>
    <border>
      <left style="medium">
        <color indexed="64"/>
      </left>
      <right style="medium">
        <color indexed="64"/>
      </right>
      <top style="hair">
        <color theme="3" tint="0.39997558519241921"/>
      </top>
      <bottom style="hair">
        <color theme="3" tint="0.39997558519241921"/>
      </bottom>
      <diagonal/>
    </border>
    <border>
      <left style="medium">
        <color indexed="64"/>
      </left>
      <right style="medium">
        <color indexed="64"/>
      </right>
      <top style="hair">
        <color theme="3" tint="0.39997558519241921"/>
      </top>
      <bottom/>
      <diagonal/>
    </border>
    <border>
      <left style="medium">
        <color indexed="64"/>
      </left>
      <right style="medium">
        <color indexed="64"/>
      </right>
      <top/>
      <bottom style="hair">
        <color theme="3" tint="0.39997558519241921"/>
      </bottom>
      <diagonal/>
    </border>
    <border>
      <left style="hair">
        <color theme="3" tint="0.39997558519241921"/>
      </left>
      <right/>
      <top style="hair">
        <color theme="3" tint="0.39997558519241921"/>
      </top>
      <bottom/>
      <diagonal/>
    </border>
    <border>
      <left style="hair">
        <color theme="3" tint="0.39997558519241921"/>
      </left>
      <right style="hair">
        <color theme="3" tint="0.39997558519241921"/>
      </right>
      <top style="hair">
        <color theme="3" tint="0.39997558519241921"/>
      </top>
      <bottom style="hair">
        <color theme="3" tint="0.39997558519241921"/>
      </bottom>
      <diagonal/>
    </border>
    <border>
      <left style="hair">
        <color theme="3" tint="0.39997558519241921"/>
      </left>
      <right style="medium">
        <color indexed="64"/>
      </right>
      <top style="hair">
        <color theme="3" tint="0.39997558519241921"/>
      </top>
      <bottom style="hair">
        <color theme="3" tint="0.39997558519241921"/>
      </bottom>
      <diagonal/>
    </border>
    <border>
      <left/>
      <right style="medium">
        <color indexed="64"/>
      </right>
      <top style="medium">
        <color indexed="64"/>
      </top>
      <bottom style="hair">
        <color theme="3" tint="0.39997558519241921"/>
      </bottom>
      <diagonal/>
    </border>
    <border>
      <left style="hair">
        <color theme="3" tint="0.39997558519241921"/>
      </left>
      <right style="medium">
        <color indexed="64"/>
      </right>
      <top/>
      <bottom style="hair">
        <color theme="3" tint="0.39997558519241921"/>
      </bottom>
      <diagonal/>
    </border>
    <border>
      <left style="hair">
        <color theme="3" tint="0.39997558519241921"/>
      </left>
      <right style="hair">
        <color theme="3" tint="0.39997558519241921"/>
      </right>
      <top style="hair">
        <color theme="3" tint="0.39997558519241921"/>
      </top>
      <bottom/>
      <diagonal/>
    </border>
    <border>
      <left style="hair">
        <color theme="3" tint="0.39997558519241921"/>
      </left>
      <right style="medium">
        <color indexed="64"/>
      </right>
      <top style="hair">
        <color theme="3" tint="0.39997558519241921"/>
      </top>
      <bottom/>
      <diagonal/>
    </border>
    <border>
      <left style="hair">
        <color theme="3" tint="0.39997558519241921"/>
      </left>
      <right style="hair">
        <color theme="3" tint="0.39997558519241921"/>
      </right>
      <top/>
      <bottom style="hair">
        <color theme="3" tint="0.39997558519241921"/>
      </bottom>
      <diagonal/>
    </border>
    <border>
      <left/>
      <right style="medium">
        <color indexed="64"/>
      </right>
      <top style="hair">
        <color theme="3" tint="0.39997558519241921"/>
      </top>
      <bottom style="hair">
        <color theme="3" tint="0.39997558519241921"/>
      </bottom>
      <diagonal/>
    </border>
    <border>
      <left/>
      <right style="medium">
        <color indexed="64"/>
      </right>
      <top style="hair">
        <color theme="3" tint="0.39997558519241921"/>
      </top>
      <bottom/>
      <diagonal/>
    </border>
    <border>
      <left/>
      <right style="medium">
        <color indexed="64"/>
      </right>
      <top/>
      <bottom style="hair">
        <color theme="3" tint="0.39997558519241921"/>
      </bottom>
      <diagonal/>
    </border>
    <border>
      <left style="hair">
        <color theme="3" tint="0.39997558519241921"/>
      </left>
      <right style="hair">
        <color theme="3" tint="0.39997558519241921"/>
      </right>
      <top style="medium">
        <color theme="1"/>
      </top>
      <bottom style="hair">
        <color theme="3" tint="0.39997558519241921"/>
      </bottom>
      <diagonal/>
    </border>
    <border>
      <left style="medium">
        <color indexed="64"/>
      </left>
      <right style="thin">
        <color indexed="64"/>
      </right>
      <top style="medium">
        <color theme="1"/>
      </top>
      <bottom style="medium">
        <color indexed="64"/>
      </bottom>
      <diagonal/>
    </border>
    <border>
      <left style="thin">
        <color indexed="64"/>
      </left>
      <right style="thin">
        <color indexed="64"/>
      </right>
      <top style="medium">
        <color theme="1"/>
      </top>
      <bottom style="medium">
        <color indexed="64"/>
      </bottom>
      <diagonal/>
    </border>
    <border>
      <left/>
      <right style="medium">
        <color indexed="64"/>
      </right>
      <top style="medium">
        <color indexed="64"/>
      </top>
      <bottom style="dashed">
        <color theme="0" tint="-0.24994659260841701"/>
      </bottom>
      <diagonal/>
    </border>
    <border>
      <left style="hair">
        <color theme="3" tint="0.39997558519241921"/>
      </left>
      <right style="hair">
        <color theme="3" tint="0.39997558519241921"/>
      </right>
      <top style="medium">
        <color indexed="64"/>
      </top>
      <bottom style="hair">
        <color theme="3" tint="0.39997558519241921"/>
      </bottom>
      <diagonal/>
    </border>
    <border>
      <left style="hair">
        <color theme="3" tint="0.39997558519241921"/>
      </left>
      <right style="medium">
        <color indexed="64"/>
      </right>
      <top style="medium">
        <color indexed="64"/>
      </top>
      <bottom style="hair">
        <color theme="3" tint="0.39997558519241921"/>
      </bottom>
      <diagonal/>
    </border>
    <border>
      <left style="hair">
        <color theme="3" tint="0.39997558519241921"/>
      </left>
      <right style="hair">
        <color theme="3" tint="0.39997558519241921"/>
      </right>
      <top style="hair">
        <color theme="3" tint="0.39997558519241921"/>
      </top>
      <bottom style="medium">
        <color indexed="64"/>
      </bottom>
      <diagonal/>
    </border>
    <border>
      <left style="hair">
        <color theme="3" tint="0.39997558519241921"/>
      </left>
      <right style="medium">
        <color indexed="64"/>
      </right>
      <top style="hair">
        <color theme="3" tint="0.39997558519241921"/>
      </top>
      <bottom style="medium">
        <color indexed="64"/>
      </bottom>
      <diagonal/>
    </border>
    <border>
      <left/>
      <right style="hair">
        <color theme="3" tint="0.39997558519241921"/>
      </right>
      <top style="medium">
        <color indexed="64"/>
      </top>
      <bottom style="hair">
        <color theme="3" tint="0.39997558519241921"/>
      </bottom>
      <diagonal/>
    </border>
    <border>
      <left/>
      <right style="hair">
        <color theme="3" tint="0.39997558519241921"/>
      </right>
      <top style="hair">
        <color theme="3" tint="0.39997558519241921"/>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ashed">
        <color theme="6"/>
      </bottom>
      <diagonal/>
    </border>
    <border>
      <left style="medium">
        <color indexed="64"/>
      </left>
      <right/>
      <top style="hair">
        <color theme="3" tint="0.39997558519241921"/>
      </top>
      <bottom style="medium">
        <color indexed="64"/>
      </bottom>
      <diagonal/>
    </border>
    <border>
      <left/>
      <right/>
      <top style="hair">
        <color theme="3" tint="0.39997558519241921"/>
      </top>
      <bottom style="medium">
        <color indexed="64"/>
      </bottom>
      <diagonal/>
    </border>
    <border>
      <left style="medium">
        <color indexed="64"/>
      </left>
      <right style="medium">
        <color indexed="64"/>
      </right>
      <top style="dashed">
        <color theme="6"/>
      </top>
      <bottom style="dotted">
        <color theme="6"/>
      </bottom>
      <diagonal/>
    </border>
    <border>
      <left style="medium">
        <color indexed="64"/>
      </left>
      <right/>
      <top/>
      <bottom style="hair">
        <color theme="3" tint="0.39997558519241921"/>
      </bottom>
      <diagonal/>
    </border>
    <border>
      <left/>
      <right/>
      <top/>
      <bottom style="hair">
        <color theme="3" tint="0.39997558519241921"/>
      </bottom>
      <diagonal/>
    </border>
    <border>
      <left style="medium">
        <color indexed="64"/>
      </left>
      <right/>
      <top style="medium">
        <color indexed="64"/>
      </top>
      <bottom style="hair">
        <color theme="6"/>
      </bottom>
      <diagonal/>
    </border>
    <border>
      <left/>
      <right/>
      <top style="medium">
        <color indexed="64"/>
      </top>
      <bottom style="hair">
        <color theme="6"/>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dashed">
        <color theme="0" tint="-0.24994659260841701"/>
      </top>
      <bottom style="medium">
        <color indexed="64"/>
      </bottom>
      <diagonal/>
    </border>
    <border>
      <left style="medium">
        <color indexed="64"/>
      </left>
      <right style="thin">
        <color indexed="64"/>
      </right>
      <top style="dashed">
        <color theme="0" tint="-0.24994659260841701"/>
      </top>
      <bottom style="dotted">
        <color theme="6"/>
      </bottom>
      <diagonal/>
    </border>
    <border>
      <left style="thin">
        <color indexed="64"/>
      </left>
      <right style="thin">
        <color indexed="64"/>
      </right>
      <top style="dashed">
        <color theme="0" tint="-0.24994659260841701"/>
      </top>
      <bottom style="dotted">
        <color theme="6"/>
      </bottom>
      <diagonal/>
    </border>
    <border>
      <left style="thin">
        <color indexed="64"/>
      </left>
      <right style="medium">
        <color indexed="64"/>
      </right>
      <top style="dashed">
        <color theme="0" tint="-0.24994659260841701"/>
      </top>
      <bottom style="dotted">
        <color theme="6"/>
      </bottom>
      <diagonal/>
    </border>
    <border>
      <left style="thin">
        <color indexed="64"/>
      </left>
      <right style="medium">
        <color indexed="64"/>
      </right>
      <top style="dotted">
        <color theme="6"/>
      </top>
      <bottom style="medium">
        <color indexed="64"/>
      </bottom>
      <diagonal/>
    </border>
    <border>
      <left style="medium">
        <color indexed="64"/>
      </left>
      <right style="medium">
        <color indexed="64"/>
      </right>
      <top style="medium">
        <color indexed="64"/>
      </top>
      <bottom/>
      <diagonal/>
    </border>
    <border>
      <left style="hair">
        <color theme="3" tint="0.39997558519241921"/>
      </left>
      <right/>
      <top/>
      <bottom style="hair">
        <color theme="3" tint="0.39997558519241921"/>
      </bottom>
      <diagonal/>
    </border>
    <border>
      <left style="hair">
        <color theme="3" tint="0.39997558519241921"/>
      </left>
      <right/>
      <top style="hair">
        <color theme="3" tint="0.39997558519241921"/>
      </top>
      <bottom style="hair">
        <color theme="3" tint="0.39997558519241921"/>
      </bottom>
      <diagonal/>
    </border>
    <border>
      <left style="medium">
        <color indexed="64"/>
      </left>
      <right style="hair">
        <color theme="3" tint="0.39997558519241921"/>
      </right>
      <top style="hair">
        <color theme="3" tint="0.39997558519241921"/>
      </top>
      <bottom style="medium">
        <color indexed="64"/>
      </bottom>
      <diagonal/>
    </border>
    <border>
      <left/>
      <right style="medium">
        <color indexed="64"/>
      </right>
      <top style="hair">
        <color theme="3" tint="0.39997558519241921"/>
      </top>
      <bottom style="medium">
        <color indexed="64"/>
      </bottom>
      <diagonal/>
    </border>
    <border>
      <left style="thin">
        <color indexed="64"/>
      </left>
      <right style="medium">
        <color indexed="64"/>
      </right>
      <top style="medium">
        <color theme="1"/>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dotted">
        <color theme="6"/>
      </top>
      <bottom style="thin">
        <color indexed="64"/>
      </bottom>
      <diagonal/>
    </border>
    <border>
      <left style="thin">
        <color indexed="64"/>
      </left>
      <right style="medium">
        <color indexed="64"/>
      </right>
      <top style="dashed">
        <color theme="0" tint="-0.24994659260841701"/>
      </top>
      <bottom style="thin">
        <color indexed="64"/>
      </bottom>
      <diagonal/>
    </border>
    <border>
      <left style="medium">
        <color indexed="64"/>
      </left>
      <right/>
      <top style="dashed">
        <color theme="0" tint="-0.24994659260841701"/>
      </top>
      <bottom style="thin">
        <color indexed="64"/>
      </bottom>
      <diagonal/>
    </border>
    <border>
      <left style="thin">
        <color indexed="64"/>
      </left>
      <right/>
      <top style="dashed">
        <color theme="0" tint="-0.24994659260841701"/>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361">
    <xf numFmtId="0" fontId="0" fillId="0" borderId="0" xfId="0"/>
    <xf numFmtId="0" fontId="1" fillId="0" borderId="14" xfId="0" applyFont="1" applyBorder="1" applyProtection="1">
      <protection locked="0"/>
    </xf>
    <xf numFmtId="0" fontId="1" fillId="0" borderId="13" xfId="0" applyFont="1" applyBorder="1" applyProtection="1">
      <protection locked="0"/>
    </xf>
    <xf numFmtId="0" fontId="1" fillId="0" borderId="12" xfId="0" applyFont="1" applyBorder="1" applyProtection="1">
      <protection locked="0"/>
    </xf>
    <xf numFmtId="0" fontId="0" fillId="0" borderId="0" xfId="0" applyProtection="1">
      <protection locked="0"/>
    </xf>
    <xf numFmtId="0" fontId="1" fillId="0" borderId="5" xfId="0" applyFont="1" applyBorder="1" applyProtection="1">
      <protection locked="0"/>
    </xf>
    <xf numFmtId="0" fontId="1" fillId="0" borderId="0" xfId="0" applyFont="1" applyProtection="1">
      <protection locked="0"/>
    </xf>
    <xf numFmtId="0" fontId="1" fillId="0" borderId="4" xfId="0" applyFont="1" applyBorder="1" applyProtection="1">
      <protection locked="0"/>
    </xf>
    <xf numFmtId="0" fontId="1" fillId="0" borderId="3" xfId="0" applyFont="1" applyBorder="1" applyProtection="1">
      <protection locked="0"/>
    </xf>
    <xf numFmtId="0" fontId="1" fillId="0" borderId="2" xfId="0" applyFont="1" applyBorder="1" applyProtection="1">
      <protection locked="0"/>
    </xf>
    <xf numFmtId="0" fontId="1" fillId="0" borderId="1" xfId="0" applyFont="1" applyBorder="1" applyProtection="1">
      <protection locked="0"/>
    </xf>
    <xf numFmtId="0" fontId="22" fillId="0" borderId="0" xfId="0" applyFont="1" applyAlignment="1" applyProtection="1">
      <alignment vertical="center" wrapText="1"/>
      <protection locked="0"/>
    </xf>
    <xf numFmtId="0" fontId="22" fillId="10" borderId="0" xfId="0" applyFont="1" applyFill="1" applyAlignment="1" applyProtection="1">
      <alignment horizontal="center" vertical="center"/>
      <protection locked="0"/>
    </xf>
    <xf numFmtId="0" fontId="24" fillId="0" borderId="67" xfId="0" applyFont="1" applyBorder="1" applyAlignment="1" applyProtection="1">
      <alignment vertical="center" wrapText="1"/>
      <protection locked="0"/>
    </xf>
    <xf numFmtId="0" fontId="0" fillId="9" borderId="63" xfId="0" applyFill="1" applyBorder="1" applyAlignment="1" applyProtection="1">
      <alignment horizontal="center" vertical="center"/>
      <protection locked="0"/>
    </xf>
    <xf numFmtId="0" fontId="24" fillId="0" borderId="59" xfId="0" applyFont="1" applyBorder="1" applyAlignment="1" applyProtection="1">
      <alignment vertical="center" wrapText="1"/>
      <protection locked="0"/>
    </xf>
    <xf numFmtId="0" fontId="0" fillId="9" borderId="40" xfId="0" applyFill="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4" fillId="0" borderId="68" xfId="0" applyFont="1" applyBorder="1" applyAlignment="1" applyProtection="1">
      <alignment vertical="center" wrapText="1"/>
      <protection locked="0"/>
    </xf>
    <xf numFmtId="0" fontId="0" fillId="9" borderId="66" xfId="0" applyFill="1" applyBorder="1" applyAlignment="1" applyProtection="1">
      <alignment horizontal="center" vertical="center"/>
      <protection locked="0"/>
    </xf>
    <xf numFmtId="0" fontId="24" fillId="0" borderId="63" xfId="0" applyFont="1" applyFill="1" applyBorder="1" applyAlignment="1" applyProtection="1">
      <alignment vertical="center" wrapText="1"/>
      <protection locked="0"/>
    </xf>
    <xf numFmtId="0" fontId="0" fillId="9" borderId="117" xfId="0" applyFill="1" applyBorder="1" applyAlignment="1" applyProtection="1">
      <alignment horizontal="center"/>
      <protection locked="0"/>
    </xf>
    <xf numFmtId="0" fontId="24" fillId="0" borderId="40" xfId="0" applyFont="1" applyFill="1" applyBorder="1" applyAlignment="1" applyProtection="1">
      <alignment vertical="center" wrapText="1"/>
      <protection locked="0"/>
    </xf>
    <xf numFmtId="0" fontId="0" fillId="9" borderId="40" xfId="0" applyFill="1" applyBorder="1" applyAlignment="1" applyProtection="1">
      <alignment horizontal="center"/>
      <protection locked="0"/>
    </xf>
    <xf numFmtId="0" fontId="24" fillId="0" borderId="101" xfId="0" applyFont="1" applyFill="1" applyBorder="1" applyAlignment="1" applyProtection="1">
      <alignment vertical="center" wrapText="1"/>
      <protection locked="0"/>
    </xf>
    <xf numFmtId="0" fontId="0" fillId="9" borderId="66" xfId="0" applyFill="1" applyBorder="1" applyAlignment="1" applyProtection="1">
      <alignment horizontal="center"/>
      <protection locked="0"/>
    </xf>
    <xf numFmtId="0" fontId="26" fillId="0" borderId="0" xfId="0" applyFont="1" applyFill="1" applyBorder="1" applyAlignment="1" applyProtection="1">
      <alignment vertical="center" wrapText="1"/>
      <protection locked="0"/>
    </xf>
    <xf numFmtId="0" fontId="7" fillId="0" borderId="0" xfId="0" applyFont="1" applyProtection="1">
      <protection locked="0"/>
    </xf>
    <xf numFmtId="0" fontId="4" fillId="0" borderId="1" xfId="0" applyFont="1" applyBorder="1" applyAlignment="1" applyProtection="1">
      <alignment horizontal="justify" vertical="center"/>
      <protection locked="0"/>
    </xf>
    <xf numFmtId="0" fontId="12" fillId="0" borderId="0" xfId="0" applyFont="1" applyProtection="1">
      <protection locked="0"/>
    </xf>
    <xf numFmtId="0" fontId="3" fillId="5" borderId="63" xfId="0" applyFont="1" applyFill="1" applyBorder="1" applyAlignment="1" applyProtection="1">
      <alignment horizontal="center" vertical="center"/>
      <protection locked="0"/>
    </xf>
    <xf numFmtId="0" fontId="3" fillId="5" borderId="65"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12" fillId="0" borderId="54" xfId="0" applyFont="1" applyBorder="1" applyProtection="1">
      <protection locked="0"/>
    </xf>
    <xf numFmtId="0" fontId="8" fillId="3" borderId="47" xfId="0" applyFont="1" applyFill="1" applyBorder="1" applyAlignment="1" applyProtection="1">
      <alignment horizontal="justify" vertical="center"/>
      <protection locked="0"/>
    </xf>
    <xf numFmtId="0" fontId="12" fillId="9" borderId="8" xfId="0" applyFont="1" applyFill="1" applyBorder="1" applyProtection="1">
      <protection locked="0"/>
    </xf>
    <xf numFmtId="0" fontId="10" fillId="3" borderId="26" xfId="0" applyFont="1" applyFill="1" applyBorder="1" applyAlignment="1" applyProtection="1">
      <alignment horizontal="justify" vertical="center"/>
      <protection locked="0"/>
    </xf>
    <xf numFmtId="0" fontId="9" fillId="3" borderId="26"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protection locked="0"/>
    </xf>
    <xf numFmtId="0" fontId="8" fillId="3" borderId="26" xfId="0" applyFont="1" applyFill="1" applyBorder="1" applyAlignment="1" applyProtection="1">
      <alignment horizontal="justify" vertical="center"/>
      <protection locked="0"/>
    </xf>
    <xf numFmtId="0" fontId="8" fillId="3" borderId="5" xfId="0" applyFont="1" applyFill="1" applyBorder="1" applyAlignment="1" applyProtection="1">
      <alignment horizontal="justify" vertical="center"/>
      <protection locked="0"/>
    </xf>
    <xf numFmtId="0" fontId="13" fillId="6" borderId="40"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0" fontId="9" fillId="3" borderId="32" xfId="0" applyFont="1" applyFill="1" applyBorder="1" applyAlignment="1" applyProtection="1">
      <alignment horizontal="left" vertical="center" indent="1"/>
      <protection locked="0"/>
    </xf>
    <xf numFmtId="0" fontId="8" fillId="3" borderId="36" xfId="0" applyFont="1" applyFill="1" applyBorder="1" applyAlignment="1" applyProtection="1">
      <alignment horizontal="left" vertical="center"/>
      <protection locked="0"/>
    </xf>
    <xf numFmtId="0" fontId="8" fillId="3" borderId="32" xfId="0" applyFont="1" applyFill="1" applyBorder="1" applyAlignment="1" applyProtection="1">
      <alignment horizontal="left" vertical="center"/>
      <protection locked="0"/>
    </xf>
    <xf numFmtId="0" fontId="8" fillId="3" borderId="24" xfId="0" applyFont="1" applyFill="1" applyBorder="1" applyAlignment="1" applyProtection="1">
      <alignment horizontal="left" vertical="center"/>
      <protection locked="0"/>
    </xf>
    <xf numFmtId="0" fontId="8" fillId="3" borderId="19" xfId="0" applyFont="1" applyFill="1" applyBorder="1" applyAlignment="1" applyProtection="1">
      <alignment horizontal="left" vertical="center"/>
      <protection locked="0"/>
    </xf>
    <xf numFmtId="0" fontId="8" fillId="3" borderId="21" xfId="0" applyFont="1" applyFill="1" applyBorder="1" applyAlignment="1" applyProtection="1">
      <alignment horizontal="left" vertical="center"/>
      <protection locked="0"/>
    </xf>
    <xf numFmtId="0" fontId="10" fillId="3" borderId="21" xfId="0" applyFont="1" applyFill="1" applyBorder="1" applyAlignment="1" applyProtection="1">
      <alignment horizontal="left" vertical="center"/>
      <protection locked="0"/>
    </xf>
    <xf numFmtId="0" fontId="0" fillId="0" borderId="5" xfId="0" applyBorder="1" applyProtection="1">
      <protection locked="0"/>
    </xf>
    <xf numFmtId="0" fontId="9" fillId="3" borderId="36" xfId="0" applyFont="1" applyFill="1" applyBorder="1" applyAlignment="1" applyProtection="1">
      <alignment horizontal="left" vertical="center" indent="1"/>
      <protection locked="0"/>
    </xf>
    <xf numFmtId="0" fontId="0" fillId="2" borderId="0" xfId="0" quotePrefix="1" applyFill="1" applyProtection="1">
      <protection locked="0"/>
    </xf>
    <xf numFmtId="0" fontId="9" fillId="3" borderId="19" xfId="0" applyFont="1" applyFill="1" applyBorder="1" applyAlignment="1" applyProtection="1">
      <alignment horizontal="left" vertical="center" indent="1"/>
      <protection locked="0"/>
    </xf>
    <xf numFmtId="0" fontId="9" fillId="3" borderId="24" xfId="0" applyFont="1" applyFill="1" applyBorder="1" applyAlignment="1" applyProtection="1">
      <alignment horizontal="left" vertical="center" indent="1"/>
      <protection locked="0"/>
    </xf>
    <xf numFmtId="0" fontId="0" fillId="0" borderId="0" xfId="0" quotePrefix="1" applyProtection="1">
      <protection locked="0"/>
    </xf>
    <xf numFmtId="0" fontId="7" fillId="0" borderId="13" xfId="0" applyFont="1" applyBorder="1" applyProtection="1">
      <protection locked="0"/>
    </xf>
    <xf numFmtId="0" fontId="0" fillId="0" borderId="13" xfId="0" applyBorder="1" applyProtection="1">
      <protection locked="0"/>
    </xf>
    <xf numFmtId="0" fontId="0" fillId="0" borderId="0" xfId="0" applyBorder="1" applyProtection="1">
      <protection locked="0"/>
    </xf>
    <xf numFmtId="0" fontId="23" fillId="0" borderId="0" xfId="0" quotePrefix="1" applyFont="1" applyAlignment="1" applyProtection="1">
      <alignment horizontal="left"/>
      <protection locked="0"/>
    </xf>
    <xf numFmtId="0" fontId="23" fillId="0" borderId="0" xfId="0" applyFont="1" applyAlignment="1" applyProtection="1">
      <alignment horizontal="left"/>
      <protection locked="0"/>
    </xf>
    <xf numFmtId="0" fontId="11" fillId="2" borderId="0" xfId="0" applyFont="1" applyFill="1" applyBorder="1" applyAlignment="1" applyProtection="1">
      <alignment horizontal="center" vertical="center"/>
      <protection locked="0"/>
    </xf>
    <xf numFmtId="0" fontId="0" fillId="2" borderId="0" xfId="0" applyFill="1" applyBorder="1" applyProtection="1">
      <protection locked="0"/>
    </xf>
    <xf numFmtId="0" fontId="7" fillId="2" borderId="0" xfId="0" applyFont="1" applyFill="1" applyBorder="1" applyProtection="1">
      <protection locked="0"/>
    </xf>
    <xf numFmtId="0" fontId="17" fillId="2"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left" vertical="top"/>
      <protection locked="0"/>
    </xf>
    <xf numFmtId="0" fontId="12" fillId="2" borderId="0" xfId="0" applyFont="1" applyFill="1" applyBorder="1" applyProtection="1">
      <protection locked="0"/>
    </xf>
    <xf numFmtId="0" fontId="12" fillId="0" borderId="0" xfId="0" applyFont="1" applyBorder="1" applyAlignment="1" applyProtection="1">
      <alignment horizontal="left" vertical="center"/>
      <protection locked="0"/>
    </xf>
    <xf numFmtId="0" fontId="13" fillId="6" borderId="42" xfId="0" applyFont="1" applyFill="1" applyBorder="1" applyProtection="1">
      <protection locked="0"/>
    </xf>
    <xf numFmtId="0" fontId="0" fillId="0" borderId="77" xfId="0" applyBorder="1" applyProtection="1">
      <protection locked="0"/>
    </xf>
    <xf numFmtId="0" fontId="0" fillId="0" borderId="71" xfId="0" applyBorder="1" applyProtection="1">
      <protection locked="0"/>
    </xf>
    <xf numFmtId="0" fontId="0" fillId="0" borderId="81" xfId="0" applyBorder="1" applyProtection="1">
      <protection locked="0"/>
    </xf>
    <xf numFmtId="0" fontId="0" fillId="0" borderId="82" xfId="0" applyBorder="1" applyProtection="1">
      <protection locked="0"/>
    </xf>
    <xf numFmtId="0" fontId="14" fillId="4" borderId="0" xfId="0" applyFont="1" applyFill="1" applyAlignment="1" applyProtection="1">
      <alignment horizontal="center" vertical="center"/>
      <protection locked="0"/>
    </xf>
    <xf numFmtId="0" fontId="13" fillId="2" borderId="5" xfId="0" applyFont="1" applyFill="1" applyBorder="1" applyAlignment="1" applyProtection="1">
      <alignment horizontal="center"/>
      <protection locked="0"/>
    </xf>
    <xf numFmtId="0" fontId="13" fillId="6" borderId="117" xfId="0" applyFont="1" applyFill="1" applyBorder="1" applyAlignment="1" applyProtection="1">
      <alignment horizontal="center"/>
      <protection locked="0"/>
    </xf>
    <xf numFmtId="0" fontId="13" fillId="6" borderId="45" xfId="0" applyFont="1" applyFill="1" applyBorder="1" applyAlignment="1" applyProtection="1">
      <alignment horizontal="center"/>
      <protection locked="0"/>
    </xf>
    <xf numFmtId="0" fontId="16" fillId="0" borderId="0" xfId="0" applyFont="1" applyProtection="1">
      <protection locked="0"/>
    </xf>
    <xf numFmtId="0" fontId="13" fillId="6" borderId="13" xfId="0" applyFont="1" applyFill="1" applyBorder="1" applyAlignment="1" applyProtection="1">
      <alignment horizontal="left"/>
      <protection locked="0"/>
    </xf>
    <xf numFmtId="0" fontId="23" fillId="0" borderId="0" xfId="0" applyFont="1" applyProtection="1">
      <protection locked="0"/>
    </xf>
    <xf numFmtId="0" fontId="25" fillId="0" borderId="13" xfId="0" applyFont="1" applyBorder="1" applyProtection="1">
      <protection locked="0"/>
    </xf>
    <xf numFmtId="0" fontId="10" fillId="0" borderId="0" xfId="0" applyFont="1" applyAlignment="1" applyProtection="1">
      <alignment horizontal="left" vertical="center"/>
      <protection locked="0"/>
    </xf>
    <xf numFmtId="3" fontId="5" fillId="0" borderId="0" xfId="0" applyNumberFormat="1" applyFont="1" applyAlignment="1" applyProtection="1">
      <alignment horizontal="right" vertical="center"/>
      <protection locked="0"/>
    </xf>
    <xf numFmtId="0" fontId="10" fillId="3" borderId="32" xfId="0" applyFont="1" applyFill="1" applyBorder="1" applyAlignment="1" applyProtection="1">
      <alignment horizontal="left" vertical="center"/>
      <protection locked="0"/>
    </xf>
    <xf numFmtId="0" fontId="8" fillId="3" borderId="5" xfId="0" applyFont="1" applyFill="1" applyBorder="1" applyAlignment="1" applyProtection="1">
      <alignment horizontal="left" vertical="center"/>
      <protection locked="0"/>
    </xf>
    <xf numFmtId="0" fontId="8" fillId="3" borderId="15" xfId="0" applyFont="1" applyFill="1" applyBorder="1" applyAlignment="1" applyProtection="1">
      <alignment horizontal="left" vertical="center"/>
      <protection locked="0"/>
    </xf>
    <xf numFmtId="0" fontId="15" fillId="0" borderId="0" xfId="0" applyFont="1" applyAlignment="1" applyProtection="1">
      <alignment horizontal="justify" vertical="center"/>
      <protection locked="0"/>
    </xf>
    <xf numFmtId="0" fontId="4" fillId="0" borderId="0" xfId="0" applyFont="1" applyAlignment="1" applyProtection="1">
      <alignment horizontal="justify" vertical="center"/>
      <protection locked="0"/>
    </xf>
    <xf numFmtId="0" fontId="16" fillId="0" borderId="1" xfId="0" applyFont="1" applyBorder="1" applyAlignment="1" applyProtection="1">
      <alignment horizontal="right" vertical="center"/>
      <protection locked="0"/>
    </xf>
    <xf numFmtId="0" fontId="3" fillId="5" borderId="12" xfId="0" applyFont="1" applyFill="1" applyBorder="1" applyAlignment="1" applyProtection="1">
      <alignment horizontal="center" vertical="center"/>
      <protection locked="0"/>
    </xf>
    <xf numFmtId="0" fontId="3" fillId="5" borderId="76" xfId="0" applyFont="1" applyFill="1" applyBorder="1" applyAlignment="1" applyProtection="1">
      <alignment horizontal="center" vertical="center"/>
      <protection locked="0"/>
    </xf>
    <xf numFmtId="0" fontId="3" fillId="5" borderId="85" xfId="0" applyFont="1" applyFill="1" applyBorder="1" applyAlignment="1" applyProtection="1">
      <alignment horizontal="center" vertical="center"/>
      <protection locked="0"/>
    </xf>
    <xf numFmtId="0" fontId="3" fillId="5" borderId="86"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13" fillId="6" borderId="75" xfId="0" applyFont="1" applyFill="1" applyBorder="1" applyAlignment="1" applyProtection="1">
      <alignment horizontal="left" vertical="center"/>
      <protection locked="0"/>
    </xf>
    <xf numFmtId="0" fontId="3" fillId="2" borderId="79" xfId="0" applyFont="1" applyFill="1" applyBorder="1" applyAlignment="1" applyProtection="1">
      <alignment horizontal="center" vertical="center"/>
      <protection locked="0"/>
    </xf>
    <xf numFmtId="0" fontId="3" fillId="2" borderId="74" xfId="0" applyFont="1" applyFill="1" applyBorder="1" applyAlignment="1" applyProtection="1">
      <alignment horizontal="center" vertical="center"/>
      <protection locked="0"/>
    </xf>
    <xf numFmtId="0" fontId="3" fillId="2" borderId="87" xfId="0" applyFont="1" applyFill="1" applyBorder="1" applyAlignment="1" applyProtection="1">
      <alignment horizontal="center" vertical="center"/>
      <protection locked="0"/>
    </xf>
    <xf numFmtId="0" fontId="3" fillId="2" borderId="84" xfId="0" applyFont="1" applyFill="1" applyBorder="1" applyAlignment="1" applyProtection="1">
      <alignment horizontal="center" vertical="center"/>
      <protection locked="0"/>
    </xf>
    <xf numFmtId="0" fontId="3" fillId="2" borderId="118" xfId="0" applyFont="1" applyFill="1" applyBorder="1" applyAlignment="1" applyProtection="1">
      <alignment horizontal="center" vertical="center"/>
      <protection locked="0"/>
    </xf>
    <xf numFmtId="0" fontId="3" fillId="2" borderId="77" xfId="0" applyFont="1" applyFill="1" applyBorder="1" applyAlignment="1" applyProtection="1">
      <alignment horizontal="center" vertical="center"/>
      <protection locked="0"/>
    </xf>
    <xf numFmtId="0" fontId="3" fillId="2" borderId="71"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0" fontId="3" fillId="2" borderId="119" xfId="0" applyFont="1" applyFill="1" applyBorder="1" applyAlignment="1" applyProtection="1">
      <alignment horizontal="center" vertical="center"/>
      <protection locked="0"/>
    </xf>
    <xf numFmtId="0" fontId="3" fillId="2" borderId="78" xfId="0" applyFont="1" applyFill="1" applyBorder="1" applyAlignment="1" applyProtection="1">
      <alignment horizontal="center" vertical="center"/>
      <protection locked="0"/>
    </xf>
    <xf numFmtId="0" fontId="16" fillId="3" borderId="80" xfId="0" applyFont="1" applyFill="1" applyBorder="1" applyAlignment="1" applyProtection="1">
      <alignment horizontal="left" vertical="center"/>
      <protection locked="0"/>
    </xf>
    <xf numFmtId="0" fontId="3" fillId="2" borderId="50" xfId="0" applyFont="1" applyFill="1" applyBorder="1" applyAlignment="1" applyProtection="1">
      <alignment horizontal="center" vertical="center"/>
      <protection locked="0"/>
    </xf>
    <xf numFmtId="0" fontId="3" fillId="2" borderId="76" xfId="0" applyFont="1" applyFill="1" applyBorder="1" applyAlignment="1" applyProtection="1">
      <alignment horizontal="center" vertical="center"/>
      <protection locked="0"/>
    </xf>
    <xf numFmtId="0" fontId="3" fillId="2" borderId="85" xfId="0" applyFont="1" applyFill="1" applyBorder="1" applyAlignment="1" applyProtection="1">
      <alignment horizontal="center" vertical="center"/>
      <protection locked="0"/>
    </xf>
    <xf numFmtId="0" fontId="3" fillId="2" borderId="86"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72" xfId="0" applyFont="1" applyFill="1" applyBorder="1" applyAlignment="1" applyProtection="1">
      <alignment horizontal="center" vertical="center"/>
      <protection locked="0"/>
    </xf>
    <xf numFmtId="0" fontId="3" fillId="2" borderId="73" xfId="0" applyFont="1" applyFill="1" applyBorder="1" applyAlignment="1" applyProtection="1">
      <alignment horizontal="center" vertical="center"/>
      <protection locked="0"/>
    </xf>
    <xf numFmtId="0" fontId="13" fillId="6" borderId="69" xfId="0" applyFont="1" applyFill="1" applyBorder="1" applyAlignment="1" applyProtection="1">
      <alignment horizontal="left" vertical="center"/>
      <protection locked="0"/>
    </xf>
    <xf numFmtId="0" fontId="9" fillId="3" borderId="5" xfId="0" applyFont="1" applyFill="1" applyBorder="1" applyAlignment="1" applyProtection="1">
      <alignment horizontal="left" vertical="center" indent="1"/>
      <protection locked="0"/>
    </xf>
    <xf numFmtId="3" fontId="5" fillId="0" borderId="74" xfId="0" applyNumberFormat="1" applyFont="1" applyBorder="1" applyAlignment="1" applyProtection="1">
      <alignment horizontal="right" vertical="center"/>
      <protection locked="0"/>
    </xf>
    <xf numFmtId="3" fontId="5" fillId="0" borderId="91" xfId="0" applyNumberFormat="1" applyFont="1" applyBorder="1" applyAlignment="1" applyProtection="1">
      <alignment horizontal="right" vertical="center"/>
      <protection locked="0"/>
    </xf>
    <xf numFmtId="3" fontId="5" fillId="0" borderId="83" xfId="0" applyNumberFormat="1" applyFont="1" applyBorder="1" applyAlignment="1" applyProtection="1">
      <alignment horizontal="right" vertical="center"/>
      <protection locked="0"/>
    </xf>
    <xf numFmtId="0" fontId="5" fillId="2" borderId="78" xfId="0" applyFont="1" applyFill="1" applyBorder="1" applyAlignment="1" applyProtection="1">
      <alignment horizontal="justify" vertical="center"/>
      <protection locked="0"/>
    </xf>
    <xf numFmtId="3" fontId="5" fillId="0" borderId="76" xfId="0" applyNumberFormat="1" applyFont="1" applyBorder="1" applyAlignment="1" applyProtection="1">
      <alignment horizontal="right" vertical="center"/>
      <protection locked="0"/>
    </xf>
    <xf numFmtId="3" fontId="5" fillId="0" borderId="85" xfId="0" applyNumberFormat="1" applyFont="1" applyBorder="1" applyAlignment="1" applyProtection="1">
      <alignment horizontal="right" vertical="center"/>
      <protection locked="0"/>
    </xf>
    <xf numFmtId="3" fontId="5" fillId="0" borderId="89" xfId="0" applyNumberFormat="1" applyFont="1" applyBorder="1" applyAlignment="1" applyProtection="1">
      <alignment horizontal="right" vertical="center"/>
      <protection locked="0"/>
    </xf>
    <xf numFmtId="0" fontId="13" fillId="6" borderId="43" xfId="0" applyFont="1" applyFill="1" applyBorder="1" applyAlignment="1" applyProtection="1">
      <alignment horizontal="left" vertical="center"/>
      <protection locked="0"/>
    </xf>
    <xf numFmtId="0" fontId="5" fillId="2" borderId="79" xfId="0" applyFont="1" applyFill="1" applyBorder="1" applyAlignment="1" applyProtection="1">
      <alignment horizontal="justify" vertical="center"/>
      <protection locked="0"/>
    </xf>
    <xf numFmtId="3" fontId="5" fillId="0" borderId="90" xfId="0" applyNumberFormat="1" applyFont="1" applyBorder="1" applyAlignment="1" applyProtection="1">
      <alignment horizontal="right" vertical="center"/>
      <protection locked="0"/>
    </xf>
    <xf numFmtId="0" fontId="9" fillId="3" borderId="52" xfId="0" applyFont="1" applyFill="1" applyBorder="1" applyAlignment="1" applyProtection="1">
      <alignment horizontal="left" vertical="center" indent="1"/>
      <protection locked="0"/>
    </xf>
    <xf numFmtId="3" fontId="5" fillId="0" borderId="71" xfId="0" applyNumberFormat="1" applyFont="1" applyBorder="1" applyAlignment="1" applyProtection="1">
      <alignment horizontal="right" vertical="center"/>
      <protection locked="0"/>
    </xf>
    <xf numFmtId="3" fontId="5" fillId="0" borderId="81" xfId="0" applyNumberFormat="1" applyFont="1" applyBorder="1" applyAlignment="1" applyProtection="1">
      <alignment horizontal="right" vertical="center"/>
      <protection locked="0"/>
    </xf>
    <xf numFmtId="3" fontId="5" fillId="0" borderId="88" xfId="0" applyNumberFormat="1" applyFont="1" applyBorder="1" applyAlignment="1" applyProtection="1">
      <alignment horizontal="right" vertical="center"/>
      <protection locked="0"/>
    </xf>
    <xf numFmtId="3" fontId="5" fillId="0" borderId="82" xfId="0" applyNumberFormat="1" applyFont="1" applyBorder="1" applyAlignment="1" applyProtection="1">
      <alignment horizontal="right" vertical="center"/>
      <protection locked="0"/>
    </xf>
    <xf numFmtId="3" fontId="5" fillId="0" borderId="120" xfId="0" applyNumberFormat="1" applyFont="1" applyBorder="1" applyAlignment="1" applyProtection="1">
      <alignment horizontal="right" vertical="center"/>
      <protection locked="0"/>
    </xf>
    <xf numFmtId="3" fontId="5" fillId="0" borderId="97" xfId="0" applyNumberFormat="1" applyFont="1" applyBorder="1" applyAlignment="1" applyProtection="1">
      <alignment horizontal="right" vertical="center"/>
      <protection locked="0"/>
    </xf>
    <xf numFmtId="3" fontId="5" fillId="0" borderId="121" xfId="0" applyNumberFormat="1" applyFont="1" applyBorder="1" applyAlignment="1" applyProtection="1">
      <alignment horizontal="right" vertical="center"/>
      <protection locked="0"/>
    </xf>
    <xf numFmtId="3" fontId="5" fillId="0" borderId="100" xfId="0" applyNumberFormat="1" applyFont="1" applyBorder="1" applyAlignment="1" applyProtection="1">
      <alignment horizontal="right" vertical="center"/>
      <protection locked="0"/>
    </xf>
    <xf numFmtId="0" fontId="0" fillId="9" borderId="72" xfId="0" applyFill="1" applyBorder="1" applyProtection="1"/>
    <xf numFmtId="0" fontId="0" fillId="9" borderId="99" xfId="0" applyFill="1" applyBorder="1" applyProtection="1"/>
    <xf numFmtId="0" fontId="0" fillId="9" borderId="95" xfId="0" applyFill="1" applyBorder="1" applyProtection="1"/>
    <xf numFmtId="0" fontId="0" fillId="9" borderId="96" xfId="0" applyFill="1" applyBorder="1" applyProtection="1"/>
    <xf numFmtId="0" fontId="0" fillId="9" borderId="77" xfId="0" applyFill="1" applyBorder="1" applyProtection="1"/>
    <xf numFmtId="0" fontId="0" fillId="9" borderId="73" xfId="0" applyFill="1" applyBorder="1" applyProtection="1"/>
    <xf numFmtId="0" fontId="0" fillId="9" borderId="100" xfId="0" applyFill="1" applyBorder="1" applyProtection="1"/>
    <xf numFmtId="0" fontId="0" fillId="9" borderId="97" xfId="0" applyFill="1" applyBorder="1" applyProtection="1"/>
    <xf numFmtId="0" fontId="0" fillId="9" borderId="98" xfId="0" applyFill="1" applyBorder="1" applyProtection="1"/>
    <xf numFmtId="3" fontId="5" fillId="9" borderId="69" xfId="0" applyNumberFormat="1" applyFont="1" applyFill="1" applyBorder="1" applyAlignment="1" applyProtection="1">
      <alignment horizontal="right" vertical="center"/>
    </xf>
    <xf numFmtId="0" fontId="12" fillId="0" borderId="0" xfId="0" applyFont="1"/>
    <xf numFmtId="0" fontId="12" fillId="2" borderId="0" xfId="0" applyFont="1" applyFill="1"/>
    <xf numFmtId="0" fontId="12" fillId="0" borderId="0" xfId="0" applyFont="1" applyAlignment="1">
      <alignment horizontal="left" vertical="top" wrapText="1" indent="1"/>
    </xf>
    <xf numFmtId="0" fontId="12" fillId="0" borderId="1" xfId="0" applyFont="1" applyBorder="1"/>
    <xf numFmtId="0" fontId="12" fillId="0" borderId="5" xfId="0" applyFont="1" applyBorder="1"/>
    <xf numFmtId="0" fontId="9" fillId="2" borderId="11" xfId="0" applyFont="1" applyFill="1" applyBorder="1" applyAlignment="1" applyProtection="1">
      <alignment vertical="top"/>
      <protection locked="0"/>
    </xf>
    <xf numFmtId="0" fontId="9" fillId="2" borderId="38" xfId="0" applyFont="1" applyFill="1" applyBorder="1" applyAlignment="1" applyProtection="1">
      <alignment horizontal="left" vertical="top"/>
      <protection locked="0"/>
    </xf>
    <xf numFmtId="0" fontId="12" fillId="2" borderId="124" xfId="0" applyFont="1" applyFill="1" applyBorder="1" applyAlignment="1">
      <alignment horizontal="left" vertical="top"/>
    </xf>
    <xf numFmtId="0" fontId="12" fillId="0" borderId="13" xfId="0" applyFont="1" applyBorder="1"/>
    <xf numFmtId="0" fontId="12" fillId="0" borderId="4" xfId="0" applyFont="1" applyBorder="1"/>
    <xf numFmtId="0" fontId="12" fillId="0" borderId="48" xfId="0" applyFont="1" applyBorder="1"/>
    <xf numFmtId="0" fontId="12" fillId="0" borderId="48" xfId="0" applyFont="1" applyBorder="1" applyAlignment="1">
      <alignment vertical="top"/>
    </xf>
    <xf numFmtId="0" fontId="12" fillId="0" borderId="6" xfId="0" applyFont="1" applyBorder="1"/>
    <xf numFmtId="0" fontId="12" fillId="0" borderId="128" xfId="0" applyFont="1" applyBorder="1"/>
    <xf numFmtId="0" fontId="27" fillId="6" borderId="57" xfId="0" applyFont="1" applyFill="1" applyBorder="1" applyAlignment="1">
      <alignment horizontal="center" vertical="center"/>
    </xf>
    <xf numFmtId="0" fontId="12" fillId="0" borderId="128" xfId="0" applyFont="1" applyBorder="1" applyAlignment="1">
      <alignment vertical="top"/>
    </xf>
    <xf numFmtId="0" fontId="27" fillId="6" borderId="57" xfId="0" applyFont="1" applyFill="1" applyBorder="1" applyAlignment="1">
      <alignment horizontal="center" vertical="top"/>
    </xf>
    <xf numFmtId="0" fontId="8" fillId="3" borderId="50" xfId="0" applyFont="1" applyFill="1" applyBorder="1" applyAlignment="1" applyProtection="1">
      <alignment horizontal="left" vertical="center"/>
      <protection locked="0"/>
    </xf>
    <xf numFmtId="0" fontId="8" fillId="3" borderId="129" xfId="0" applyFont="1" applyFill="1" applyBorder="1" applyAlignment="1" applyProtection="1">
      <alignment horizontal="left" vertical="center"/>
      <protection locked="0"/>
    </xf>
    <xf numFmtId="0" fontId="9" fillId="3" borderId="21" xfId="0" applyFont="1" applyFill="1" applyBorder="1" applyAlignment="1" applyProtection="1">
      <alignment horizontal="left" vertical="center" indent="1"/>
      <protection locked="0"/>
    </xf>
    <xf numFmtId="0" fontId="16" fillId="3" borderId="102" xfId="0" applyFont="1" applyFill="1" applyBorder="1" applyAlignment="1" applyProtection="1">
      <alignment horizontal="left" indent="1"/>
      <protection locked="0"/>
    </xf>
    <xf numFmtId="0" fontId="16" fillId="3" borderId="105" xfId="0" applyFont="1" applyFill="1" applyBorder="1" applyAlignment="1" applyProtection="1">
      <alignment horizontal="left" indent="1"/>
      <protection locked="0"/>
    </xf>
    <xf numFmtId="0" fontId="16" fillId="3" borderId="101" xfId="0" applyFont="1" applyFill="1" applyBorder="1" applyAlignment="1" applyProtection="1">
      <alignment horizontal="left" indent="1"/>
      <protection locked="0"/>
    </xf>
    <xf numFmtId="164" fontId="5" fillId="2" borderId="46" xfId="0" applyNumberFormat="1" applyFont="1" applyFill="1" applyBorder="1" applyAlignment="1" applyProtection="1">
      <alignment horizontal="justify" vertical="center"/>
      <protection locked="0"/>
    </xf>
    <xf numFmtId="164" fontId="5" fillId="0" borderId="64" xfId="0" applyNumberFormat="1" applyFont="1" applyBorder="1" applyAlignment="1" applyProtection="1">
      <alignment vertical="center"/>
      <protection locked="0"/>
    </xf>
    <xf numFmtId="164" fontId="5" fillId="0" borderId="34" xfId="0" applyNumberFormat="1" applyFont="1" applyBorder="1" applyAlignment="1" applyProtection="1">
      <alignment vertical="center"/>
      <protection locked="0"/>
    </xf>
    <xf numFmtId="164" fontId="5" fillId="0" borderId="33" xfId="0" applyNumberFormat="1" applyFont="1" applyBorder="1" applyAlignment="1" applyProtection="1">
      <alignment vertical="center"/>
      <protection locked="0"/>
    </xf>
    <xf numFmtId="164" fontId="5" fillId="0" borderId="35" xfId="0" applyNumberFormat="1" applyFont="1" applyBorder="1" applyAlignment="1" applyProtection="1">
      <alignment vertical="center"/>
      <protection locked="0"/>
    </xf>
    <xf numFmtId="164" fontId="5" fillId="0" borderId="28" xfId="0" applyNumberFormat="1" applyFont="1" applyBorder="1" applyAlignment="1" applyProtection="1">
      <alignment vertical="center"/>
      <protection locked="0"/>
    </xf>
    <xf numFmtId="164" fontId="5" fillId="0" borderId="4" xfId="0" applyNumberFormat="1" applyFont="1" applyBorder="1" applyAlignment="1" applyProtection="1">
      <alignment vertical="center"/>
      <protection locked="0"/>
    </xf>
    <xf numFmtId="164" fontId="5" fillId="9" borderId="40" xfId="0" applyNumberFormat="1" applyFont="1" applyFill="1" applyBorder="1" applyAlignment="1" applyProtection="1">
      <alignment vertical="center"/>
    </xf>
    <xf numFmtId="164" fontId="5" fillId="9" borderId="39" xfId="0" applyNumberFormat="1" applyFont="1" applyFill="1" applyBorder="1" applyAlignment="1" applyProtection="1">
      <alignment vertical="center"/>
    </xf>
    <xf numFmtId="164" fontId="5" fillId="9" borderId="41" xfId="0" applyNumberFormat="1" applyFont="1" applyFill="1" applyBorder="1" applyAlignment="1" applyProtection="1">
      <alignment vertical="center"/>
    </xf>
    <xf numFmtId="164" fontId="5" fillId="9" borderId="48" xfId="0" applyNumberFormat="1" applyFont="1" applyFill="1" applyBorder="1" applyAlignment="1" applyProtection="1">
      <alignment vertical="center"/>
    </xf>
    <xf numFmtId="164" fontId="5" fillId="2" borderId="20" xfId="0" applyNumberFormat="1" applyFont="1" applyFill="1" applyBorder="1" applyAlignment="1" applyProtection="1">
      <alignment horizontal="justify" vertical="center"/>
      <protection locked="0"/>
    </xf>
    <xf numFmtId="164" fontId="5" fillId="0" borderId="19" xfId="0" applyNumberFormat="1" applyFont="1" applyBorder="1" applyAlignment="1" applyProtection="1">
      <alignment vertical="center"/>
      <protection locked="0"/>
    </xf>
    <xf numFmtId="164" fontId="5" fillId="0" borderId="17" xfId="0" applyNumberFormat="1" applyFont="1" applyBorder="1" applyAlignment="1" applyProtection="1">
      <alignment vertical="center"/>
      <protection locked="0"/>
    </xf>
    <xf numFmtId="164" fontId="5" fillId="0" borderId="16" xfId="0" applyNumberFormat="1" applyFont="1" applyBorder="1" applyAlignment="1" applyProtection="1">
      <alignment vertical="center"/>
      <protection locked="0"/>
    </xf>
    <xf numFmtId="164" fontId="5" fillId="0" borderId="18" xfId="0" applyNumberFormat="1" applyFont="1" applyBorder="1" applyAlignment="1" applyProtection="1">
      <alignment vertical="center"/>
      <protection locked="0"/>
    </xf>
    <xf numFmtId="164" fontId="5" fillId="0" borderId="23" xfId="0" applyNumberFormat="1" applyFont="1" applyBorder="1" applyAlignment="1" applyProtection="1">
      <alignment vertical="center"/>
      <protection locked="0"/>
    </xf>
    <xf numFmtId="164" fontId="5" fillId="0" borderId="22" xfId="0" applyNumberFormat="1" applyFont="1" applyBorder="1" applyAlignment="1" applyProtection="1">
      <alignment vertical="center"/>
      <protection locked="0"/>
    </xf>
    <xf numFmtId="164" fontId="5" fillId="2" borderId="32" xfId="0" applyNumberFormat="1" applyFont="1" applyFill="1" applyBorder="1" applyAlignment="1" applyProtection="1">
      <alignment horizontal="justify" vertical="center"/>
      <protection locked="0"/>
    </xf>
    <xf numFmtId="164" fontId="5" fillId="0" borderId="30" xfId="0" applyNumberFormat="1" applyFont="1" applyBorder="1" applyAlignment="1" applyProtection="1">
      <alignment vertical="center"/>
      <protection locked="0"/>
    </xf>
    <xf numFmtId="164" fontId="5" fillId="0" borderId="27" xfId="0" applyNumberFormat="1" applyFont="1" applyBorder="1" applyAlignment="1" applyProtection="1">
      <alignment vertical="center"/>
      <protection locked="0"/>
    </xf>
    <xf numFmtId="164" fontId="5" fillId="0" borderId="29" xfId="0" applyNumberFormat="1" applyFont="1" applyBorder="1" applyAlignment="1" applyProtection="1">
      <alignment vertical="center"/>
      <protection locked="0"/>
    </xf>
    <xf numFmtId="164" fontId="5" fillId="9" borderId="38" xfId="0" applyNumberFormat="1" applyFont="1" applyFill="1" applyBorder="1" applyAlignment="1" applyProtection="1">
      <alignment vertical="center"/>
    </xf>
    <xf numFmtId="164" fontId="5" fillId="9" borderId="37" xfId="0" applyNumberFormat="1" applyFont="1" applyFill="1" applyBorder="1" applyAlignment="1" applyProtection="1">
      <alignment vertical="center"/>
    </xf>
    <xf numFmtId="164" fontId="5" fillId="0" borderId="24" xfId="0" applyNumberFormat="1" applyFont="1" applyBorder="1" applyAlignment="1" applyProtection="1">
      <alignment vertical="center"/>
      <protection locked="0"/>
    </xf>
    <xf numFmtId="164" fontId="5" fillId="0" borderId="31" xfId="0" applyNumberFormat="1" applyFont="1" applyBorder="1" applyAlignment="1" applyProtection="1">
      <alignment vertical="center"/>
      <protection locked="0"/>
    </xf>
    <xf numFmtId="164" fontId="5" fillId="0" borderId="25" xfId="0" applyNumberFormat="1" applyFont="1" applyBorder="1" applyAlignment="1" applyProtection="1">
      <alignment vertical="center"/>
      <protection locked="0"/>
    </xf>
    <xf numFmtId="164" fontId="5" fillId="9" borderId="59" xfId="0" applyNumberFormat="1" applyFont="1" applyFill="1" applyBorder="1" applyAlignment="1" applyProtection="1">
      <alignment vertical="center"/>
    </xf>
    <xf numFmtId="164" fontId="5" fillId="2" borderId="131" xfId="0" applyNumberFormat="1" applyFont="1" applyFill="1" applyBorder="1" applyAlignment="1" applyProtection="1">
      <alignment horizontal="justify" vertical="center"/>
      <protection locked="0"/>
    </xf>
    <xf numFmtId="164" fontId="5" fillId="2" borderId="132" xfId="0" applyNumberFormat="1" applyFont="1" applyFill="1" applyBorder="1" applyAlignment="1" applyProtection="1">
      <alignment horizontal="justify" vertical="center"/>
      <protection locked="0"/>
    </xf>
    <xf numFmtId="164" fontId="5" fillId="2" borderId="130" xfId="0" applyNumberFormat="1" applyFont="1" applyFill="1" applyBorder="1" applyAlignment="1" applyProtection="1">
      <alignment horizontal="justify" vertical="center"/>
      <protection locked="0"/>
    </xf>
    <xf numFmtId="164" fontId="5" fillId="9" borderId="38" xfId="0" applyNumberFormat="1" applyFont="1" applyFill="1" applyBorder="1" applyAlignment="1" applyProtection="1">
      <alignment horizontal="right" vertical="center"/>
    </xf>
    <xf numFmtId="164" fontId="5" fillId="9" borderId="59" xfId="0" applyNumberFormat="1" applyFont="1" applyFill="1" applyBorder="1" applyAlignment="1" applyProtection="1">
      <alignment horizontal="right" vertical="center"/>
    </xf>
    <xf numFmtId="164" fontId="5" fillId="9" borderId="42" xfId="0" applyNumberFormat="1" applyFont="1" applyFill="1" applyBorder="1" applyAlignment="1" applyProtection="1">
      <alignment horizontal="right" vertical="center"/>
    </xf>
    <xf numFmtId="164" fontId="5" fillId="9" borderId="48" xfId="0" applyNumberFormat="1" applyFont="1" applyFill="1" applyBorder="1" applyAlignment="1" applyProtection="1">
      <alignment horizontal="right" vertical="center"/>
    </xf>
    <xf numFmtId="164" fontId="5" fillId="9" borderId="37" xfId="0" applyNumberFormat="1" applyFont="1" applyFill="1" applyBorder="1" applyAlignment="1" applyProtection="1">
      <alignment horizontal="right" vertical="center"/>
    </xf>
    <xf numFmtId="164" fontId="5" fillId="0" borderId="37" xfId="0" applyNumberFormat="1" applyFont="1" applyBorder="1" applyAlignment="1" applyProtection="1">
      <alignment vertical="center"/>
      <protection locked="0"/>
    </xf>
    <xf numFmtId="164" fontId="5" fillId="9" borderId="133" xfId="0" applyNumberFormat="1" applyFont="1" applyFill="1" applyBorder="1" applyAlignment="1" applyProtection="1">
      <alignment vertical="center"/>
    </xf>
    <xf numFmtId="164" fontId="5" fillId="9" borderId="134" xfId="0" applyNumberFormat="1" applyFont="1" applyFill="1" applyBorder="1" applyAlignment="1" applyProtection="1">
      <alignment vertical="center"/>
    </xf>
    <xf numFmtId="164" fontId="5" fillId="9" borderId="128" xfId="0" applyNumberFormat="1" applyFont="1" applyFill="1" applyBorder="1" applyAlignment="1" applyProtection="1">
      <alignment vertical="center"/>
    </xf>
    <xf numFmtId="164" fontId="5" fillId="9" borderId="135" xfId="0" applyNumberFormat="1" applyFont="1" applyFill="1" applyBorder="1" applyAlignment="1" applyProtection="1">
      <alignment vertical="center"/>
    </xf>
    <xf numFmtId="164" fontId="5" fillId="9" borderId="136" xfId="0" applyNumberFormat="1" applyFont="1" applyFill="1" applyBorder="1" applyAlignment="1" applyProtection="1">
      <alignment vertical="center"/>
    </xf>
    <xf numFmtId="164" fontId="5" fillId="0" borderId="49" xfId="0" applyNumberFormat="1" applyFont="1" applyBorder="1" applyAlignment="1" applyProtection="1">
      <alignment vertical="center"/>
      <protection locked="0"/>
    </xf>
    <xf numFmtId="164" fontId="5" fillId="0" borderId="53" xfId="0" applyNumberFormat="1" applyFont="1" applyBorder="1" applyAlignment="1" applyProtection="1">
      <alignment vertical="center"/>
      <protection locked="0"/>
    </xf>
    <xf numFmtId="164" fontId="5" fillId="2" borderId="31" xfId="0" applyNumberFormat="1" applyFont="1" applyFill="1" applyBorder="1" applyAlignment="1" applyProtection="1">
      <alignment horizontal="justify" vertical="center"/>
      <protection locked="0"/>
    </xf>
    <xf numFmtId="164" fontId="5" fillId="2" borderId="53" xfId="0" applyNumberFormat="1" applyFont="1" applyFill="1" applyBorder="1" applyAlignment="1" applyProtection="1">
      <alignment horizontal="justify" vertical="center"/>
      <protection locked="0"/>
    </xf>
    <xf numFmtId="164" fontId="5" fillId="9" borderId="66" xfId="0" applyNumberFormat="1" applyFont="1" applyFill="1" applyBorder="1" applyAlignment="1" applyProtection="1">
      <alignment vertical="center"/>
    </xf>
    <xf numFmtId="164" fontId="5" fillId="9" borderId="14" xfId="1" applyNumberFormat="1" applyFont="1" applyFill="1" applyBorder="1" applyAlignment="1" applyProtection="1">
      <alignment horizontal="right" vertical="center"/>
    </xf>
    <xf numFmtId="164" fontId="5" fillId="9" borderId="47" xfId="1" applyNumberFormat="1" applyFont="1" applyFill="1" applyBorder="1" applyAlignment="1" applyProtection="1">
      <alignment horizontal="right" vertical="center"/>
    </xf>
    <xf numFmtId="164" fontId="5" fillId="9" borderId="94" xfId="1" applyNumberFormat="1" applyFont="1" applyFill="1" applyBorder="1" applyAlignment="1" applyProtection="1">
      <alignment horizontal="right" vertical="center"/>
    </xf>
    <xf numFmtId="164" fontId="5" fillId="9" borderId="32" xfId="1" applyNumberFormat="1" applyFont="1" applyFill="1" applyBorder="1" applyAlignment="1" applyProtection="1">
      <alignment horizontal="right"/>
    </xf>
    <xf numFmtId="164" fontId="5" fillId="9" borderId="24" xfId="1" applyNumberFormat="1" applyFont="1" applyFill="1" applyBorder="1" applyAlignment="1" applyProtection="1">
      <alignment horizontal="right"/>
    </xf>
    <xf numFmtId="164" fontId="5" fillId="9" borderId="15" xfId="1" applyNumberFormat="1" applyFont="1" applyFill="1" applyBorder="1" applyAlignment="1" applyProtection="1">
      <alignment horizontal="right"/>
    </xf>
    <xf numFmtId="164" fontId="5" fillId="9" borderId="26" xfId="0" applyNumberFormat="1" applyFont="1" applyFill="1" applyBorder="1" applyAlignment="1" applyProtection="1">
      <alignment vertical="center"/>
    </xf>
    <xf numFmtId="164" fontId="5" fillId="9" borderId="46" xfId="0" applyNumberFormat="1" applyFont="1" applyFill="1" applyBorder="1" applyAlignment="1" applyProtection="1">
      <alignment vertical="center"/>
    </xf>
    <xf numFmtId="164" fontId="5" fillId="9" borderId="51" xfId="0" applyNumberFormat="1" applyFont="1" applyFill="1" applyBorder="1" applyAlignment="1" applyProtection="1">
      <alignment vertical="center"/>
    </xf>
    <xf numFmtId="164" fontId="5" fillId="9" borderId="27" xfId="0" applyNumberFormat="1" applyFont="1" applyFill="1" applyBorder="1" applyAlignment="1" applyProtection="1">
      <alignment vertical="center"/>
    </xf>
    <xf numFmtId="164" fontId="5" fillId="9" borderId="53" xfId="0" applyNumberFormat="1" applyFont="1" applyFill="1" applyBorder="1" applyAlignment="1" applyProtection="1">
      <alignment vertical="center"/>
    </xf>
    <xf numFmtId="164" fontId="5" fillId="9" borderId="24" xfId="0" applyNumberFormat="1" applyFont="1" applyFill="1" applyBorder="1" applyAlignment="1" applyProtection="1">
      <alignment vertical="center"/>
    </xf>
    <xf numFmtId="164" fontId="5" fillId="9" borderId="49" xfId="0" applyNumberFormat="1" applyFont="1" applyFill="1" applyBorder="1" applyAlignment="1" applyProtection="1">
      <alignment vertical="center"/>
    </xf>
    <xf numFmtId="164" fontId="5" fillId="9" borderId="31" xfId="0" applyNumberFormat="1" applyFont="1" applyFill="1" applyBorder="1" applyAlignment="1" applyProtection="1">
      <alignment vertical="center"/>
    </xf>
    <xf numFmtId="164" fontId="5" fillId="9" borderId="20" xfId="0" applyNumberFormat="1" applyFont="1" applyFill="1" applyBorder="1" applyAlignment="1" applyProtection="1">
      <alignment vertical="center"/>
    </xf>
    <xf numFmtId="164" fontId="5" fillId="9" borderId="0" xfId="0" applyNumberFormat="1" applyFont="1" applyFill="1" applyAlignment="1" applyProtection="1">
      <alignment vertical="center"/>
    </xf>
    <xf numFmtId="164" fontId="5" fillId="0" borderId="113" xfId="0" applyNumberFormat="1" applyFont="1" applyBorder="1" applyAlignment="1" applyProtection="1">
      <alignment vertical="center"/>
      <protection locked="0"/>
    </xf>
    <xf numFmtId="164" fontId="5" fillId="0" borderId="114" xfId="0" applyNumberFormat="1" applyFont="1" applyBorder="1" applyAlignment="1" applyProtection="1">
      <alignment vertical="center"/>
      <protection locked="0"/>
    </xf>
    <xf numFmtId="164" fontId="5" fillId="0" borderId="115" xfId="0" applyNumberFormat="1" applyFont="1" applyBorder="1" applyAlignment="1" applyProtection="1">
      <alignment vertical="center"/>
      <protection locked="0"/>
    </xf>
    <xf numFmtId="164" fontId="5" fillId="9" borderId="101" xfId="0" applyNumberFormat="1" applyFont="1" applyFill="1" applyBorder="1" applyAlignment="1" applyProtection="1">
      <alignment vertical="center"/>
    </xf>
    <xf numFmtId="164" fontId="5" fillId="9" borderId="2" xfId="0" applyNumberFormat="1" applyFont="1" applyFill="1" applyBorder="1" applyAlignment="1" applyProtection="1">
      <alignment vertical="center"/>
    </xf>
    <xf numFmtId="164" fontId="5" fillId="9" borderId="110" xfId="0" applyNumberFormat="1" applyFont="1" applyFill="1" applyBorder="1" applyAlignment="1" applyProtection="1">
      <alignment vertical="center"/>
    </xf>
    <xf numFmtId="164" fontId="5" fillId="9" borderId="111" xfId="0" applyNumberFormat="1" applyFont="1" applyFill="1" applyBorder="1" applyAlignment="1" applyProtection="1">
      <alignment vertical="center"/>
    </xf>
    <xf numFmtId="164" fontId="5" fillId="9" borderId="112" xfId="0" applyNumberFormat="1" applyFont="1" applyFill="1" applyBorder="1" applyAlignment="1" applyProtection="1">
      <alignment vertical="center"/>
    </xf>
    <xf numFmtId="164" fontId="5" fillId="9" borderId="116" xfId="0" applyNumberFormat="1" applyFont="1" applyFill="1" applyBorder="1" applyAlignment="1" applyProtection="1">
      <alignment vertical="center"/>
    </xf>
    <xf numFmtId="164" fontId="5" fillId="2" borderId="79" xfId="0" applyNumberFormat="1" applyFont="1" applyFill="1" applyBorder="1" applyAlignment="1" applyProtection="1">
      <alignment horizontal="justify" vertical="center"/>
      <protection locked="0"/>
    </xf>
    <xf numFmtId="164" fontId="5" fillId="2" borderId="78" xfId="0" applyNumberFormat="1" applyFont="1" applyFill="1" applyBorder="1" applyAlignment="1" applyProtection="1">
      <alignment horizontal="justify" vertical="center"/>
      <protection locked="0"/>
    </xf>
    <xf numFmtId="164" fontId="5" fillId="0" borderId="76" xfId="0" applyNumberFormat="1" applyFont="1" applyBorder="1" applyAlignment="1" applyProtection="1">
      <alignment horizontal="right" vertical="center"/>
      <protection locked="0"/>
    </xf>
    <xf numFmtId="164" fontId="5" fillId="0" borderId="85" xfId="0" applyNumberFormat="1" applyFont="1" applyBorder="1" applyAlignment="1" applyProtection="1">
      <alignment horizontal="right" vertical="center"/>
      <protection locked="0"/>
    </xf>
    <xf numFmtId="164" fontId="5" fillId="0" borderId="89" xfId="0" applyNumberFormat="1" applyFont="1" applyBorder="1" applyAlignment="1" applyProtection="1">
      <alignment horizontal="right" vertical="center"/>
      <protection locked="0"/>
    </xf>
    <xf numFmtId="0" fontId="0" fillId="0" borderId="0" xfId="0" applyAlignment="1" applyProtection="1">
      <protection locked="0"/>
    </xf>
    <xf numFmtId="0" fontId="3" fillId="2" borderId="74" xfId="2" applyNumberFormat="1" applyFont="1" applyFill="1" applyBorder="1" applyAlignment="1" applyProtection="1">
      <alignment horizontal="center" vertical="center"/>
      <protection locked="0"/>
    </xf>
    <xf numFmtId="0" fontId="17" fillId="0" borderId="0" xfId="0" applyFont="1" applyBorder="1" applyAlignment="1" applyProtection="1">
      <alignment vertical="top"/>
      <protection locked="0"/>
    </xf>
    <xf numFmtId="3" fontId="5" fillId="0" borderId="87" xfId="0" applyNumberFormat="1" applyFont="1" applyBorder="1" applyAlignment="1" applyProtection="1">
      <alignment horizontal="right" vertical="center"/>
      <protection locked="0"/>
    </xf>
    <xf numFmtId="0" fontId="17" fillId="0" borderId="43" xfId="0" applyFont="1" applyBorder="1" applyProtection="1">
      <protection locked="0"/>
    </xf>
    <xf numFmtId="0" fontId="31" fillId="0" borderId="0" xfId="0" applyFont="1" applyProtection="1">
      <protection locked="0"/>
    </xf>
    <xf numFmtId="0" fontId="12" fillId="0" borderId="48" xfId="0" applyFont="1" applyBorder="1" applyAlignment="1">
      <alignment vertical="top" wrapText="1"/>
    </xf>
    <xf numFmtId="0" fontId="17" fillId="0" borderId="0" xfId="0" applyFont="1" applyAlignment="1" applyProtection="1">
      <alignment horizontal="center" vertical="center" wrapText="1"/>
      <protection locked="0"/>
    </xf>
    <xf numFmtId="0" fontId="20" fillId="11" borderId="0" xfId="0" applyFont="1" applyFill="1" applyAlignment="1" applyProtection="1">
      <alignment horizontal="center" vertical="center" wrapText="1"/>
      <protection locked="0"/>
    </xf>
    <xf numFmtId="0" fontId="21" fillId="2" borderId="0" xfId="0" applyFont="1" applyFill="1" applyAlignment="1" applyProtection="1">
      <protection locked="0"/>
    </xf>
    <xf numFmtId="0" fontId="19" fillId="0" borderId="11"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19" fillId="0" borderId="9" xfId="0" applyFont="1" applyBorder="1" applyAlignment="1" applyProtection="1">
      <alignment horizontal="center" vertical="center" wrapText="1"/>
      <protection locked="0"/>
    </xf>
    <xf numFmtId="0" fontId="19" fillId="0" borderId="8"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2" fillId="9" borderId="43" xfId="0" applyFont="1" applyFill="1" applyBorder="1" applyAlignment="1" applyProtection="1">
      <alignment horizontal="center"/>
      <protection locked="0"/>
    </xf>
    <xf numFmtId="0" fontId="2" fillId="9" borderId="45" xfId="0" applyFont="1" applyFill="1" applyBorder="1" applyAlignment="1" applyProtection="1">
      <alignment horizontal="center"/>
      <protection locked="0"/>
    </xf>
    <xf numFmtId="0" fontId="11" fillId="0" borderId="55" xfId="0" applyFont="1" applyBorder="1" applyAlignment="1" applyProtection="1">
      <alignment horizontal="center" vertical="center"/>
      <protection locked="0"/>
    </xf>
    <xf numFmtId="0" fontId="11" fillId="0" borderId="56"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2" fillId="0" borderId="58" xfId="0" applyFont="1" applyBorder="1" applyAlignment="1" applyProtection="1">
      <alignment horizontal="left" vertical="center"/>
      <protection locked="0"/>
    </xf>
    <xf numFmtId="0" fontId="12" fillId="0" borderId="62" xfId="0" applyFont="1" applyBorder="1" applyAlignment="1" applyProtection="1">
      <alignment horizontal="left" vertical="center"/>
      <protection locked="0"/>
    </xf>
    <xf numFmtId="0" fontId="12" fillId="0" borderId="60" xfId="0" applyFont="1" applyBorder="1" applyAlignment="1" applyProtection="1">
      <alignment horizontal="left" vertical="center"/>
      <protection locked="0"/>
    </xf>
    <xf numFmtId="0" fontId="12" fillId="0" borderId="61" xfId="0" applyFont="1" applyBorder="1" applyAlignment="1" applyProtection="1">
      <alignment horizontal="left" vertical="center"/>
      <protection locked="0"/>
    </xf>
    <xf numFmtId="0" fontId="23" fillId="0" borderId="0" xfId="0" applyFont="1" applyAlignment="1" applyProtection="1">
      <alignment horizontal="left"/>
      <protection locked="0"/>
    </xf>
    <xf numFmtId="0" fontId="17" fillId="2"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wrapText="1"/>
      <protection locked="0"/>
    </xf>
    <xf numFmtId="0" fontId="17" fillId="2" borderId="0" xfId="0" applyFont="1" applyFill="1" applyBorder="1" applyAlignment="1" applyProtection="1">
      <alignment horizontal="left" vertical="top" wrapText="1"/>
      <protection locked="0"/>
    </xf>
    <xf numFmtId="0" fontId="17" fillId="2" borderId="0" xfId="0" applyFont="1" applyFill="1" applyBorder="1" applyAlignment="1" applyProtection="1">
      <alignment horizontal="right" vertical="top"/>
      <protection locked="0"/>
    </xf>
    <xf numFmtId="0" fontId="14" fillId="2" borderId="0" xfId="0" applyFont="1" applyFill="1" applyBorder="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18" fillId="8" borderId="43" xfId="0" applyFont="1" applyFill="1" applyBorder="1" applyAlignment="1" applyProtection="1">
      <alignment horizontal="center" vertical="center"/>
      <protection locked="0"/>
    </xf>
    <xf numFmtId="0" fontId="18" fillId="8" borderId="44" xfId="0" applyFont="1" applyFill="1" applyBorder="1" applyAlignment="1" applyProtection="1">
      <alignment horizontal="center" vertical="center"/>
      <protection locked="0"/>
    </xf>
    <xf numFmtId="0" fontId="18" fillId="8" borderId="45" xfId="0" applyFont="1" applyFill="1" applyBorder="1" applyAlignment="1" applyProtection="1">
      <alignment horizontal="center" vertical="center"/>
      <protection locked="0"/>
    </xf>
    <xf numFmtId="0" fontId="18" fillId="7" borderId="43" xfId="0" applyFont="1" applyFill="1" applyBorder="1" applyAlignment="1" applyProtection="1">
      <alignment horizontal="center" vertical="center"/>
      <protection locked="0"/>
    </xf>
    <xf numFmtId="0" fontId="18" fillId="7" borderId="44" xfId="0" applyFont="1" applyFill="1" applyBorder="1" applyAlignment="1" applyProtection="1">
      <alignment horizontal="center" vertical="center"/>
      <protection locked="0"/>
    </xf>
    <xf numFmtId="0" fontId="18" fillId="7" borderId="45" xfId="0" applyFont="1" applyFill="1" applyBorder="1" applyAlignment="1" applyProtection="1">
      <alignment horizontal="center" vertical="center"/>
      <protection locked="0"/>
    </xf>
    <xf numFmtId="0" fontId="5" fillId="2" borderId="92" xfId="0" applyFont="1" applyFill="1" applyBorder="1" applyAlignment="1" applyProtection="1">
      <alignment horizontal="center" vertical="center"/>
      <protection locked="0"/>
    </xf>
    <xf numFmtId="0" fontId="5" fillId="2" borderId="93" xfId="0" applyFont="1" applyFill="1" applyBorder="1" applyAlignment="1" applyProtection="1">
      <alignment horizontal="center" vertical="center"/>
      <protection locked="0"/>
    </xf>
    <xf numFmtId="0" fontId="5" fillId="2" borderId="122" xfId="0" applyFont="1" applyFill="1" applyBorder="1" applyAlignment="1" applyProtection="1">
      <alignment horizontal="center" vertical="center"/>
      <protection locked="0"/>
    </xf>
    <xf numFmtId="0" fontId="0" fillId="0" borderId="0" xfId="0" applyAlignment="1" applyProtection="1">
      <protection locked="0"/>
    </xf>
    <xf numFmtId="0" fontId="17" fillId="5" borderId="42" xfId="0" applyFont="1" applyFill="1" applyBorder="1" applyAlignment="1" applyProtection="1">
      <alignment horizontal="left"/>
      <protection locked="0"/>
    </xf>
    <xf numFmtId="0" fontId="17" fillId="5" borderId="41" xfId="0" applyFont="1" applyFill="1" applyBorder="1" applyAlignment="1" applyProtection="1">
      <alignment horizontal="left"/>
      <protection locked="0"/>
    </xf>
    <xf numFmtId="0" fontId="5" fillId="2" borderId="70" xfId="0" applyFont="1" applyFill="1" applyBorder="1" applyAlignment="1" applyProtection="1">
      <alignment horizontal="center" vertical="center"/>
      <protection locked="0"/>
    </xf>
    <xf numFmtId="1" fontId="4" fillId="2" borderId="43" xfId="0" applyNumberFormat="1" applyFont="1" applyFill="1" applyBorder="1" applyAlignment="1" applyProtection="1">
      <alignment horizontal="center" vertical="center"/>
      <protection locked="0"/>
    </xf>
    <xf numFmtId="1" fontId="4" fillId="2" borderId="44" xfId="0" applyNumberFormat="1" applyFont="1" applyFill="1" applyBorder="1" applyAlignment="1" applyProtection="1">
      <alignment horizontal="center" vertical="center"/>
      <protection locked="0"/>
    </xf>
    <xf numFmtId="0" fontId="18" fillId="8" borderId="14" xfId="0" applyFont="1" applyFill="1" applyBorder="1" applyAlignment="1" applyProtection="1">
      <alignment horizontal="center" vertical="center"/>
      <protection locked="0"/>
    </xf>
    <xf numFmtId="0" fontId="18" fillId="8" borderId="13" xfId="0" applyFont="1" applyFill="1" applyBorder="1" applyAlignment="1" applyProtection="1">
      <alignment horizontal="center" vertical="center"/>
      <protection locked="0"/>
    </xf>
    <xf numFmtId="0" fontId="18" fillId="8" borderId="12" xfId="0" applyFont="1" applyFill="1" applyBorder="1" applyAlignment="1" applyProtection="1">
      <alignment horizontal="center" vertical="center"/>
      <protection locked="0"/>
    </xf>
    <xf numFmtId="0" fontId="18" fillId="7" borderId="14" xfId="0" applyFont="1" applyFill="1" applyBorder="1" applyAlignment="1" applyProtection="1">
      <alignment horizontal="center" vertical="center"/>
      <protection locked="0"/>
    </xf>
    <xf numFmtId="0" fontId="18" fillId="7" borderId="13" xfId="0" applyFont="1" applyFill="1" applyBorder="1" applyAlignment="1" applyProtection="1">
      <alignment horizontal="center" vertical="center"/>
      <protection locked="0"/>
    </xf>
    <xf numFmtId="3" fontId="5" fillId="0" borderId="14" xfId="0" applyNumberFormat="1" applyFont="1" applyBorder="1" applyAlignment="1" applyProtection="1">
      <alignment horizontal="right" vertical="center"/>
      <protection locked="0"/>
    </xf>
    <xf numFmtId="3" fontId="5" fillId="0" borderId="13" xfId="0" applyNumberFormat="1" applyFont="1" applyBorder="1" applyAlignment="1" applyProtection="1">
      <alignment horizontal="right" vertical="center"/>
      <protection locked="0"/>
    </xf>
    <xf numFmtId="3" fontId="5" fillId="0" borderId="12" xfId="0" applyNumberFormat="1" applyFont="1" applyBorder="1" applyAlignment="1" applyProtection="1">
      <alignment horizontal="right" vertical="center"/>
      <protection locked="0"/>
    </xf>
    <xf numFmtId="0" fontId="0" fillId="0" borderId="43" xfId="0" applyBorder="1" applyAlignment="1" applyProtection="1">
      <protection locked="0"/>
    </xf>
    <xf numFmtId="0" fontId="0" fillId="0" borderId="44" xfId="0" applyBorder="1" applyAlignment="1" applyProtection="1">
      <protection locked="0"/>
    </xf>
    <xf numFmtId="0" fontId="0" fillId="0" borderId="45" xfId="0" applyBorder="1" applyAlignment="1" applyProtection="1">
      <protection locked="0"/>
    </xf>
    <xf numFmtId="0" fontId="5" fillId="2" borderId="43" xfId="0" applyFont="1" applyFill="1" applyBorder="1" applyAlignment="1" applyProtection="1">
      <alignment horizontal="justify" vertical="center"/>
      <protection locked="0"/>
    </xf>
    <xf numFmtId="0" fontId="5" fillId="2" borderId="13" xfId="0" applyFont="1" applyFill="1" applyBorder="1" applyAlignment="1" applyProtection="1">
      <alignment horizontal="justify" vertical="center"/>
      <protection locked="0"/>
    </xf>
    <xf numFmtId="0" fontId="5" fillId="2" borderId="12" xfId="0" applyFont="1" applyFill="1" applyBorder="1" applyAlignment="1" applyProtection="1">
      <alignment horizontal="justify" vertical="center"/>
      <protection locked="0"/>
    </xf>
    <xf numFmtId="0" fontId="0" fillId="0" borderId="108" xfId="0" applyBorder="1" applyAlignment="1" applyProtection="1">
      <alignment horizontal="center"/>
      <protection locked="0"/>
    </xf>
    <xf numFmtId="0" fontId="0" fillId="0" borderId="109" xfId="0" applyBorder="1" applyAlignment="1" applyProtection="1">
      <alignment horizontal="center"/>
      <protection locked="0"/>
    </xf>
    <xf numFmtId="0" fontId="0" fillId="0" borderId="106" xfId="0" applyBorder="1" applyAlignment="1" applyProtection="1">
      <alignment horizontal="center"/>
      <protection locked="0"/>
    </xf>
    <xf numFmtId="0" fontId="0" fillId="0" borderId="107" xfId="0" applyBorder="1" applyAlignment="1" applyProtection="1">
      <alignment horizontal="center"/>
      <protection locked="0"/>
    </xf>
    <xf numFmtId="0" fontId="0" fillId="0" borderId="103" xfId="0" applyBorder="1" applyAlignment="1" applyProtection="1">
      <alignment horizontal="center"/>
      <protection locked="0"/>
    </xf>
    <xf numFmtId="0" fontId="0" fillId="0" borderId="104" xfId="0" applyBorder="1" applyAlignment="1" applyProtection="1">
      <alignment horizontal="center"/>
      <protection locked="0"/>
    </xf>
    <xf numFmtId="3" fontId="5" fillId="2" borderId="43" xfId="0" applyNumberFormat="1" applyFont="1" applyFill="1" applyBorder="1" applyAlignment="1" applyProtection="1">
      <alignment vertical="center"/>
    </xf>
    <xf numFmtId="3" fontId="5" fillId="2" borderId="44" xfId="0" applyNumberFormat="1" applyFont="1" applyFill="1" applyBorder="1" applyAlignment="1" applyProtection="1">
      <alignment vertical="center"/>
    </xf>
    <xf numFmtId="3" fontId="5" fillId="2" borderId="45" xfId="0" applyNumberFormat="1" applyFont="1" applyFill="1" applyBorder="1" applyAlignment="1" applyProtection="1">
      <alignment vertical="center"/>
    </xf>
    <xf numFmtId="0" fontId="12" fillId="0" borderId="38" xfId="0" applyFont="1" applyBorder="1" applyAlignment="1">
      <alignment vertical="top" wrapText="1"/>
    </xf>
    <xf numFmtId="0" fontId="12" fillId="0" borderId="37" xfId="0" applyFont="1" applyBorder="1" applyAlignment="1">
      <alignment vertical="top" wrapText="1"/>
    </xf>
    <xf numFmtId="0" fontId="30" fillId="0" borderId="54" xfId="0" applyFont="1" applyBorder="1" applyAlignment="1">
      <alignment horizontal="center" vertical="center" wrapText="1"/>
    </xf>
    <xf numFmtId="0" fontId="30" fillId="0" borderId="123" xfId="0" applyFont="1" applyBorder="1" applyAlignment="1">
      <alignment horizontal="center" vertical="center" wrapText="1"/>
    </xf>
    <xf numFmtId="0" fontId="12" fillId="0" borderId="38" xfId="0" applyFont="1" applyBorder="1" applyAlignment="1">
      <alignment horizontal="left" vertical="top"/>
    </xf>
    <xf numFmtId="0" fontId="12" fillId="0" borderId="37" xfId="0" applyFont="1" applyBorder="1" applyAlignment="1">
      <alignment horizontal="left" vertical="top"/>
    </xf>
    <xf numFmtId="0" fontId="12" fillId="0" borderId="38" xfId="0" applyFont="1" applyBorder="1" applyAlignment="1">
      <alignment horizontal="left" vertical="top" wrapText="1"/>
    </xf>
    <xf numFmtId="0" fontId="12" fillId="0" borderId="37" xfId="0" applyFont="1" applyBorder="1" applyAlignment="1">
      <alignment horizontal="left" vertical="top" wrapText="1"/>
    </xf>
    <xf numFmtId="0" fontId="27" fillId="6" borderId="125" xfId="0" applyFont="1" applyFill="1" applyBorder="1" applyAlignment="1">
      <alignment horizontal="center" vertical="center"/>
    </xf>
    <xf numFmtId="0" fontId="28" fillId="6" borderId="126" xfId="0" applyFont="1" applyFill="1" applyBorder="1" applyAlignment="1">
      <alignment horizontal="center" vertical="center"/>
    </xf>
    <xf numFmtId="0" fontId="28" fillId="6" borderId="127" xfId="0" applyFont="1" applyFill="1" applyBorder="1" applyAlignment="1">
      <alignment horizontal="center" vertical="center"/>
    </xf>
    <xf numFmtId="0" fontId="30" fillId="0" borderId="11"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9" xfId="0" applyFont="1" applyBorder="1" applyAlignment="1">
      <alignment horizontal="center" vertical="center" wrapText="1"/>
    </xf>
    <xf numFmtId="0" fontId="12" fillId="0" borderId="48" xfId="0" applyFont="1" applyBorder="1" applyAlignment="1">
      <alignment horizontal="left" vertical="top" wrapText="1"/>
    </xf>
    <xf numFmtId="0" fontId="12" fillId="0" borderId="37" xfId="0" applyFont="1" applyBorder="1" applyAlignment="1">
      <alignment horizontal="left" wrapText="1"/>
    </xf>
    <xf numFmtId="0" fontId="12" fillId="0" borderId="42" xfId="0" applyFont="1" applyBorder="1" applyAlignment="1">
      <alignment horizontal="left" wrapText="1"/>
    </xf>
    <xf numFmtId="0" fontId="12" fillId="0" borderId="7" xfId="0" applyFont="1" applyBorder="1" applyAlignment="1">
      <alignment horizontal="left" vertical="top" wrapText="1"/>
    </xf>
    <xf numFmtId="0" fontId="12" fillId="0" borderId="58" xfId="0" applyFont="1" applyBorder="1" applyAlignment="1">
      <alignment horizontal="left" vertical="top" wrapText="1"/>
    </xf>
    <xf numFmtId="0" fontId="27" fillId="6" borderId="55" xfId="0" applyFont="1" applyFill="1" applyBorder="1" applyAlignment="1">
      <alignment horizontal="center" vertical="center"/>
    </xf>
    <xf numFmtId="0" fontId="27" fillId="6" borderId="56" xfId="0" applyFont="1" applyFill="1" applyBorder="1" applyAlignment="1">
      <alignment horizontal="center" vertical="center"/>
    </xf>
    <xf numFmtId="0" fontId="12" fillId="0" borderId="38" xfId="0" applyFont="1" applyBorder="1" applyAlignment="1">
      <alignment vertical="top"/>
    </xf>
    <xf numFmtId="0" fontId="12" fillId="0" borderId="37" xfId="0" applyFont="1" applyBorder="1" applyAlignment="1">
      <alignment vertical="top"/>
    </xf>
    <xf numFmtId="0" fontId="12" fillId="0" borderId="8" xfId="0" applyFont="1" applyBorder="1" applyAlignment="1">
      <alignment vertical="top" wrapText="1"/>
    </xf>
    <xf numFmtId="0" fontId="12" fillId="0" borderId="7" xfId="0" applyFont="1" applyBorder="1" applyAlignment="1">
      <alignment vertical="top" wrapText="1"/>
    </xf>
    <xf numFmtId="0" fontId="12" fillId="0" borderId="0" xfId="0" applyFont="1" applyAlignment="1">
      <alignment wrapText="1"/>
    </xf>
    <xf numFmtId="0" fontId="12" fillId="0" borderId="0" xfId="0" applyFont="1" applyAlignment="1">
      <alignment vertical="top" wrapText="1"/>
    </xf>
    <xf numFmtId="0" fontId="12" fillId="0" borderId="43" xfId="0" applyFont="1" applyBorder="1" applyAlignment="1">
      <alignment horizontal="left" vertical="top" wrapText="1"/>
    </xf>
    <xf numFmtId="0" fontId="12" fillId="0" borderId="44" xfId="0" applyFont="1" applyBorder="1" applyAlignment="1">
      <alignment horizontal="left" vertical="top" wrapText="1"/>
    </xf>
    <xf numFmtId="0" fontId="12" fillId="0" borderId="45" xfId="0" applyFont="1" applyBorder="1" applyAlignment="1">
      <alignment horizontal="left" vertical="top" wrapText="1"/>
    </xf>
    <xf numFmtId="0" fontId="27" fillId="6" borderId="55" xfId="0" applyFont="1" applyFill="1" applyBorder="1" applyAlignment="1">
      <alignment horizontal="center" vertical="top"/>
    </xf>
    <xf numFmtId="0" fontId="28" fillId="6" borderId="56" xfId="0" applyFont="1" applyFill="1" applyBorder="1" applyAlignment="1">
      <alignment horizontal="center" vertical="top"/>
    </xf>
    <xf numFmtId="0" fontId="30" fillId="0" borderId="54" xfId="0" applyFont="1" applyBorder="1" applyAlignment="1">
      <alignment horizontal="center" vertical="top" wrapText="1"/>
    </xf>
    <xf numFmtId="0" fontId="30" fillId="0" borderId="123" xfId="0" applyFont="1" applyBorder="1" applyAlignment="1">
      <alignment horizontal="center" vertical="top" wrapText="1"/>
    </xf>
    <xf numFmtId="0" fontId="9" fillId="2" borderId="38" xfId="0" applyFont="1" applyFill="1" applyBorder="1" applyAlignment="1" applyProtection="1">
      <alignment vertical="top"/>
      <protection locked="0"/>
    </xf>
    <xf numFmtId="0" fontId="12" fillId="0" borderId="0" xfId="0" applyFont="1"/>
    <xf numFmtId="0" fontId="12" fillId="0" borderId="37" xfId="0" applyFont="1" applyBorder="1"/>
    <xf numFmtId="0" fontId="12" fillId="2" borderId="37" xfId="0" applyFont="1" applyFill="1" applyBorder="1" applyAlignment="1">
      <alignment vertical="top" wrapText="1"/>
    </xf>
    <xf numFmtId="0" fontId="12" fillId="2" borderId="38" xfId="0" applyFont="1" applyFill="1" applyBorder="1" applyAlignment="1">
      <alignment vertical="top" wrapText="1"/>
    </xf>
    <xf numFmtId="0" fontId="12" fillId="0" borderId="137" xfId="0" applyFont="1" applyBorder="1" applyAlignment="1">
      <alignment horizontal="left" vertical="top" wrapText="1"/>
    </xf>
    <xf numFmtId="0" fontId="12" fillId="0" borderId="134" xfId="0" applyFont="1" applyBorder="1" applyAlignment="1">
      <alignment horizontal="left" vertical="top" wrapText="1"/>
    </xf>
    <xf numFmtId="0" fontId="12" fillId="0" borderId="136" xfId="0" applyFont="1" applyBorder="1" applyAlignment="1">
      <alignment horizontal="left" vertical="top" wrapText="1"/>
    </xf>
    <xf numFmtId="0" fontId="12" fillId="0" borderId="138" xfId="0" applyFont="1" applyBorder="1" applyAlignment="1">
      <alignment horizontal="left" vertical="top" wrapText="1"/>
    </xf>
    <xf numFmtId="0" fontId="12" fillId="0" borderId="139" xfId="0" applyFont="1" applyBorder="1" applyAlignment="1">
      <alignment horizontal="left" vertical="top" wrapText="1"/>
    </xf>
    <xf numFmtId="0" fontId="12" fillId="0" borderId="140" xfId="0" applyFont="1" applyBorder="1" applyAlignment="1">
      <alignment horizontal="left" vertical="top" wrapText="1"/>
    </xf>
  </cellXfs>
  <cellStyles count="3">
    <cellStyle name="Migliaia" xfId="1" builtinId="3"/>
    <cellStyle name="Normale" xfId="0" builtinId="0"/>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6</xdr:col>
      <xdr:colOff>1300389</xdr:colOff>
      <xdr:row>2</xdr:row>
      <xdr:rowOff>135211</xdr:rowOff>
    </xdr:from>
    <xdr:ext cx="2943462" cy="795511"/>
    <xdr:pic>
      <xdr:nvPicPr>
        <xdr:cNvPr id="2" name="Immagin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6069" y="561931"/>
          <a:ext cx="2943462" cy="79551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3"/>
  <sheetViews>
    <sheetView showGridLines="0" tabSelected="1" topLeftCell="B1" zoomScale="90" zoomScaleNormal="90" workbookViewId="0">
      <selection activeCell="B1" sqref="B1"/>
    </sheetView>
  </sheetViews>
  <sheetFormatPr defaultColWidth="9.140625" defaultRowHeight="15" x14ac:dyDescent="0.25"/>
  <cols>
    <col min="1" max="1" width="11.140625" style="4" customWidth="1"/>
    <col min="2" max="2" width="23.7109375" style="4" customWidth="1"/>
    <col min="3" max="6" width="9.140625" style="4"/>
    <col min="7" max="7" width="46.5703125" style="4" bestFit="1" customWidth="1"/>
    <col min="8" max="8" width="42" style="4" customWidth="1"/>
    <col min="9" max="9" width="13.85546875" style="4" customWidth="1"/>
    <col min="10" max="10" width="9.140625" style="4" customWidth="1"/>
    <col min="11" max="13" width="9.140625" style="4"/>
    <col min="14" max="14" width="13.5703125" style="4" customWidth="1"/>
    <col min="15" max="24" width="9.140625" style="4"/>
    <col min="25" max="25" width="0" style="4" hidden="1" customWidth="1"/>
    <col min="26" max="16384" width="9.140625" style="4"/>
  </cols>
  <sheetData>
    <row r="1" spans="1:25" ht="16.5" x14ac:dyDescent="0.3">
      <c r="A1" s="1"/>
      <c r="B1" s="2"/>
      <c r="C1" s="2"/>
      <c r="D1" s="2"/>
      <c r="E1" s="2"/>
      <c r="F1" s="2"/>
      <c r="G1" s="2"/>
      <c r="H1" s="2"/>
      <c r="I1" s="2"/>
      <c r="J1" s="2"/>
      <c r="K1" s="2"/>
      <c r="L1" s="2"/>
      <c r="M1" s="2"/>
      <c r="N1" s="2"/>
      <c r="O1" s="3"/>
      <c r="Y1" s="4" t="s">
        <v>0</v>
      </c>
    </row>
    <row r="2" spans="1:25" ht="16.5" x14ac:dyDescent="0.3">
      <c r="A2" s="5"/>
      <c r="B2" s="6"/>
      <c r="C2" s="6"/>
      <c r="D2" s="6"/>
      <c r="E2" s="6"/>
      <c r="F2" s="6"/>
      <c r="G2" s="6"/>
      <c r="H2" s="6"/>
      <c r="I2" s="6"/>
      <c r="J2" s="6"/>
      <c r="K2" s="6"/>
      <c r="L2" s="6"/>
      <c r="M2" s="6"/>
      <c r="N2" s="6"/>
      <c r="O2" s="7"/>
      <c r="Y2" s="4" t="s">
        <v>1</v>
      </c>
    </row>
    <row r="3" spans="1:25" ht="16.5" x14ac:dyDescent="0.3">
      <c r="A3" s="5"/>
      <c r="B3" s="6"/>
      <c r="C3" s="6"/>
      <c r="D3" s="6"/>
      <c r="E3" s="6"/>
      <c r="F3" s="6"/>
      <c r="G3" s="6"/>
      <c r="H3" s="6"/>
      <c r="I3" s="6"/>
      <c r="J3" s="6"/>
      <c r="K3" s="6"/>
      <c r="L3" s="6"/>
      <c r="M3" s="6"/>
      <c r="N3" s="6"/>
      <c r="O3" s="7"/>
    </row>
    <row r="4" spans="1:25" ht="16.5" x14ac:dyDescent="0.3">
      <c r="A4" s="5"/>
      <c r="B4" s="6"/>
      <c r="C4" s="6"/>
      <c r="D4" s="6"/>
      <c r="E4" s="6"/>
      <c r="F4" s="6"/>
      <c r="G4" s="6"/>
      <c r="H4" s="6"/>
      <c r="I4" s="6"/>
      <c r="J4" s="6"/>
      <c r="K4" s="6"/>
      <c r="L4" s="6"/>
      <c r="M4" s="6"/>
      <c r="N4" s="6"/>
      <c r="O4" s="7"/>
    </row>
    <row r="5" spans="1:25" ht="16.5" x14ac:dyDescent="0.3">
      <c r="A5" s="5"/>
      <c r="B5" s="6"/>
      <c r="C5" s="6"/>
      <c r="D5" s="6"/>
      <c r="E5" s="6"/>
      <c r="F5" s="6"/>
      <c r="G5" s="6"/>
      <c r="H5" s="6"/>
      <c r="I5" s="6"/>
      <c r="J5" s="6"/>
      <c r="K5" s="6"/>
      <c r="L5" s="6"/>
      <c r="M5" s="6"/>
      <c r="N5" s="6"/>
      <c r="O5" s="7"/>
    </row>
    <row r="6" spans="1:25" ht="16.5" x14ac:dyDescent="0.3">
      <c r="A6" s="5"/>
      <c r="B6" s="6"/>
      <c r="C6" s="6"/>
      <c r="D6" s="6"/>
      <c r="E6" s="6"/>
      <c r="F6" s="6"/>
      <c r="G6" s="6"/>
      <c r="H6" s="6"/>
      <c r="I6" s="6"/>
      <c r="J6" s="6"/>
      <c r="K6" s="6"/>
      <c r="L6" s="6"/>
      <c r="M6" s="6"/>
      <c r="N6" s="6"/>
      <c r="O6" s="7"/>
    </row>
    <row r="7" spans="1:25" ht="7.5" customHeight="1" x14ac:dyDescent="0.3">
      <c r="A7" s="5"/>
      <c r="B7" s="6"/>
      <c r="C7" s="6"/>
      <c r="D7" s="6"/>
      <c r="E7" s="6"/>
      <c r="F7" s="6"/>
      <c r="G7" s="6"/>
      <c r="H7" s="6"/>
      <c r="I7" s="6"/>
      <c r="J7" s="6"/>
      <c r="K7" s="6"/>
      <c r="L7" s="6"/>
      <c r="M7" s="6"/>
      <c r="N7" s="6"/>
      <c r="O7" s="7"/>
    </row>
    <row r="8" spans="1:25" ht="24" customHeight="1" thickBot="1" x14ac:dyDescent="0.35">
      <c r="A8" s="5"/>
      <c r="B8" s="6"/>
      <c r="C8" s="6"/>
      <c r="D8" s="6"/>
      <c r="E8" s="6"/>
      <c r="F8" s="6"/>
      <c r="G8" s="6"/>
      <c r="H8" s="6"/>
      <c r="I8" s="6"/>
      <c r="J8" s="6"/>
      <c r="K8" s="6"/>
      <c r="L8" s="6"/>
      <c r="M8" s="6"/>
      <c r="N8" s="6"/>
      <c r="O8" s="7"/>
    </row>
    <row r="9" spans="1:25" ht="18.95" customHeight="1" x14ac:dyDescent="0.3">
      <c r="A9" s="5"/>
      <c r="B9" s="256" t="s">
        <v>91</v>
      </c>
      <c r="C9" s="257"/>
      <c r="D9" s="257"/>
      <c r="E9" s="257"/>
      <c r="F9" s="257"/>
      <c r="G9" s="257"/>
      <c r="H9" s="257"/>
      <c r="I9" s="257"/>
      <c r="J9" s="257"/>
      <c r="K9" s="257"/>
      <c r="L9" s="257"/>
      <c r="M9" s="257"/>
      <c r="N9" s="258"/>
      <c r="O9" s="7"/>
    </row>
    <row r="10" spans="1:25" ht="23.45" customHeight="1" thickBot="1" x14ac:dyDescent="0.35">
      <c r="A10" s="5"/>
      <c r="B10" s="259"/>
      <c r="C10" s="260"/>
      <c r="D10" s="260"/>
      <c r="E10" s="260"/>
      <c r="F10" s="260"/>
      <c r="G10" s="260"/>
      <c r="H10" s="260"/>
      <c r="I10" s="260"/>
      <c r="J10" s="260"/>
      <c r="K10" s="260"/>
      <c r="L10" s="260"/>
      <c r="M10" s="260"/>
      <c r="N10" s="261"/>
      <c r="O10" s="7"/>
    </row>
    <row r="11" spans="1:25" ht="16.5" x14ac:dyDescent="0.3">
      <c r="A11" s="5"/>
      <c r="B11" s="6"/>
      <c r="C11" s="6"/>
      <c r="D11" s="6"/>
      <c r="E11" s="6"/>
      <c r="F11" s="6"/>
      <c r="G11" s="6"/>
      <c r="H11" s="6"/>
      <c r="I11" s="6"/>
      <c r="J11" s="6"/>
      <c r="K11" s="6"/>
      <c r="L11" s="6"/>
      <c r="M11" s="6"/>
      <c r="N11" s="6"/>
      <c r="O11" s="7"/>
    </row>
    <row r="12" spans="1:25" ht="16.7" customHeight="1" thickBot="1" x14ac:dyDescent="0.35">
      <c r="A12" s="5"/>
      <c r="B12" s="6"/>
      <c r="C12" s="6"/>
      <c r="D12" s="6"/>
      <c r="E12" s="6"/>
      <c r="F12" s="6"/>
      <c r="G12" s="6"/>
      <c r="H12" s="6"/>
      <c r="I12" s="6"/>
      <c r="J12" s="6"/>
      <c r="K12" s="6"/>
      <c r="L12" s="6"/>
      <c r="M12" s="6"/>
      <c r="N12" s="6"/>
      <c r="O12" s="7"/>
    </row>
    <row r="13" spans="1:25" ht="19.7" customHeight="1" thickBot="1" x14ac:dyDescent="0.35">
      <c r="A13" s="5"/>
      <c r="B13" s="6"/>
      <c r="C13" s="6"/>
      <c r="D13" s="6"/>
      <c r="E13" s="6"/>
      <c r="F13" s="6"/>
      <c r="G13" s="250" t="s">
        <v>92</v>
      </c>
      <c r="H13" s="262"/>
      <c r="I13" s="263"/>
      <c r="J13" s="6"/>
      <c r="K13" s="6"/>
      <c r="L13" s="6"/>
      <c r="M13" s="6"/>
      <c r="N13" s="6"/>
      <c r="O13" s="7"/>
    </row>
    <row r="14" spans="1:25" ht="17.45" customHeight="1" x14ac:dyDescent="0.3">
      <c r="A14" s="5"/>
      <c r="B14" s="6"/>
      <c r="C14" s="6"/>
      <c r="D14" s="6"/>
      <c r="E14" s="6"/>
      <c r="F14" s="6"/>
      <c r="G14" s="2"/>
      <c r="H14" s="6"/>
      <c r="I14" s="6"/>
      <c r="J14" s="6"/>
      <c r="K14" s="6"/>
      <c r="L14" s="6"/>
      <c r="M14" s="6"/>
      <c r="N14" s="6"/>
      <c r="O14" s="7"/>
    </row>
    <row r="15" spans="1:25" ht="17.25" thickBot="1" x14ac:dyDescent="0.35">
      <c r="A15" s="8"/>
      <c r="B15" s="9"/>
      <c r="C15" s="9"/>
      <c r="D15" s="9"/>
      <c r="E15" s="9"/>
      <c r="F15" s="9"/>
      <c r="G15" s="9"/>
      <c r="H15" s="9"/>
      <c r="I15" s="9"/>
      <c r="J15" s="9"/>
      <c r="K15" s="9"/>
      <c r="L15" s="9"/>
      <c r="M15" s="9"/>
      <c r="N15" s="9"/>
      <c r="O15" s="10"/>
    </row>
    <row r="17" spans="1:8" ht="16.5" thickBot="1" x14ac:dyDescent="0.3">
      <c r="A17" s="254"/>
      <c r="B17" s="255"/>
      <c r="G17" s="253" t="s">
        <v>90</v>
      </c>
      <c r="H17" s="253"/>
    </row>
    <row r="18" spans="1:8" x14ac:dyDescent="0.25">
      <c r="A18" s="11"/>
      <c r="B18" s="12"/>
      <c r="G18" s="13" t="s">
        <v>104</v>
      </c>
      <c r="H18" s="14"/>
    </row>
    <row r="19" spans="1:8" x14ac:dyDescent="0.25">
      <c r="A19" s="11"/>
      <c r="B19" s="12"/>
      <c r="G19" s="15" t="s">
        <v>105</v>
      </c>
      <c r="H19" s="16"/>
    </row>
    <row r="20" spans="1:8" ht="25.5" x14ac:dyDescent="0.25">
      <c r="A20" s="11"/>
      <c r="B20" s="12"/>
      <c r="G20" s="15" t="s">
        <v>106</v>
      </c>
      <c r="H20" s="16"/>
    </row>
    <row r="21" spans="1:8" ht="25.5" x14ac:dyDescent="0.25">
      <c r="A21" s="11"/>
      <c r="B21" s="12"/>
      <c r="G21" s="15" t="s">
        <v>107</v>
      </c>
      <c r="H21" s="16"/>
    </row>
    <row r="22" spans="1:8" x14ac:dyDescent="0.25">
      <c r="A22" s="11"/>
      <c r="B22" s="12"/>
      <c r="G22" s="15" t="s">
        <v>108</v>
      </c>
      <c r="H22" s="16"/>
    </row>
    <row r="23" spans="1:8" ht="25.5" x14ac:dyDescent="0.25">
      <c r="A23" s="11"/>
      <c r="B23" s="12"/>
      <c r="G23" s="15" t="s">
        <v>109</v>
      </c>
      <c r="H23" s="16"/>
    </row>
    <row r="24" spans="1:8" ht="25.5" x14ac:dyDescent="0.25">
      <c r="A24" s="11"/>
      <c r="B24" s="12"/>
      <c r="G24" s="15" t="s">
        <v>110</v>
      </c>
      <c r="H24" s="16"/>
    </row>
    <row r="25" spans="1:8" x14ac:dyDescent="0.25">
      <c r="A25" s="11"/>
      <c r="B25" s="17"/>
      <c r="G25" s="15" t="s">
        <v>111</v>
      </c>
      <c r="H25" s="16"/>
    </row>
    <row r="26" spans="1:8" x14ac:dyDescent="0.25">
      <c r="A26" s="11"/>
      <c r="B26" s="12"/>
      <c r="G26" s="15" t="s">
        <v>112</v>
      </c>
      <c r="H26" s="16"/>
    </row>
    <row r="27" spans="1:8" ht="26.25" thickBot="1" x14ac:dyDescent="0.3">
      <c r="A27" s="11"/>
      <c r="B27" s="12"/>
      <c r="G27" s="18" t="s">
        <v>113</v>
      </c>
      <c r="H27" s="19"/>
    </row>
    <row r="29" spans="1:8" ht="16.5" thickBot="1" x14ac:dyDescent="0.3">
      <c r="G29" s="253" t="s">
        <v>171</v>
      </c>
      <c r="H29" s="253"/>
    </row>
    <row r="30" spans="1:8" x14ac:dyDescent="0.25">
      <c r="G30" s="20" t="s">
        <v>117</v>
      </c>
      <c r="H30" s="21"/>
    </row>
    <row r="31" spans="1:8" x14ac:dyDescent="0.25">
      <c r="G31" s="22" t="s">
        <v>119</v>
      </c>
      <c r="H31" s="23"/>
    </row>
    <row r="32" spans="1:8" ht="15.75" thickBot="1" x14ac:dyDescent="0.3">
      <c r="G32" s="24" t="s">
        <v>118</v>
      </c>
      <c r="H32" s="25"/>
    </row>
    <row r="33" spans="7:7" x14ac:dyDescent="0.25">
      <c r="G33" s="26" t="s">
        <v>122</v>
      </c>
    </row>
  </sheetData>
  <sheetProtection sheet="1" objects="1" scenarios="1" formatColumns="0" formatRows="0"/>
  <mergeCells count="5">
    <mergeCell ref="G29:H29"/>
    <mergeCell ref="A17:B17"/>
    <mergeCell ref="G17:H17"/>
    <mergeCell ref="B9:N10"/>
    <mergeCell ref="H13:I13"/>
  </mergeCells>
  <dataValidations count="3">
    <dataValidation type="list" allowBlank="1" showErrorMessage="1" sqref="B18:B27" xr:uid="{00000000-0002-0000-0000-000000000000}">
      <formula1>"Sì,No"</formula1>
    </dataValidation>
    <dataValidation type="list" allowBlank="1" showInputMessage="1" showErrorMessage="1" sqref="H18:H27" xr:uid="{00000000-0002-0000-0000-000001000000}">
      <formula1>"SI,NO"</formula1>
    </dataValidation>
    <dataValidation type="list" allowBlank="1" showInputMessage="1" showErrorMessage="1" sqref="H30:H32" xr:uid="{00000000-0002-0000-0000-000002000000}">
      <formula1>"SI"</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5"/>
  <sheetViews>
    <sheetView showGridLines="0" zoomScale="70" zoomScaleNormal="70" workbookViewId="0">
      <selection sqref="A1:H1"/>
    </sheetView>
  </sheetViews>
  <sheetFormatPr defaultColWidth="9.140625" defaultRowHeight="15.75" x14ac:dyDescent="0.25"/>
  <cols>
    <col min="1" max="1" width="60.140625" style="27" bestFit="1" customWidth="1"/>
    <col min="2" max="8" width="18.85546875" style="4" customWidth="1"/>
    <col min="9" max="11" width="9.140625" style="4"/>
    <col min="12" max="13" width="9.7109375" style="4" bestFit="1" customWidth="1"/>
    <col min="14" max="16384" width="9.140625" style="4"/>
  </cols>
  <sheetData>
    <row r="1" spans="1:13" ht="18.75" x14ac:dyDescent="0.25">
      <c r="A1" s="277" t="s">
        <v>2</v>
      </c>
      <c r="B1" s="277"/>
      <c r="C1" s="277"/>
      <c r="D1" s="277"/>
      <c r="E1" s="277"/>
      <c r="F1" s="277"/>
      <c r="G1" s="277"/>
      <c r="H1" s="277"/>
    </row>
    <row r="2" spans="1:13" ht="16.5" thickBot="1" x14ac:dyDescent="0.3"/>
    <row r="3" spans="1:13" ht="19.5" thickBot="1" x14ac:dyDescent="0.3">
      <c r="B3" s="28"/>
      <c r="C3" s="278" t="s">
        <v>3</v>
      </c>
      <c r="D3" s="279"/>
      <c r="E3" s="280"/>
      <c r="F3" s="281" t="s">
        <v>4</v>
      </c>
      <c r="G3" s="282"/>
      <c r="H3" s="283"/>
      <c r="K3" s="264" t="s">
        <v>5</v>
      </c>
      <c r="L3" s="265"/>
      <c r="M3" s="266"/>
    </row>
    <row r="4" spans="1:13" ht="18.600000000000001" customHeight="1" thickBot="1" x14ac:dyDescent="0.3">
      <c r="A4" s="251" t="s">
        <v>187</v>
      </c>
      <c r="B4" s="30" t="s">
        <v>6</v>
      </c>
      <c r="C4" s="31" t="s">
        <v>7</v>
      </c>
      <c r="D4" s="32" t="s">
        <v>8</v>
      </c>
      <c r="E4" s="33" t="s">
        <v>9</v>
      </c>
      <c r="F4" s="31" t="s">
        <v>7</v>
      </c>
      <c r="G4" s="32" t="s">
        <v>8</v>
      </c>
      <c r="H4" s="33" t="s">
        <v>9</v>
      </c>
      <c r="K4" s="34"/>
      <c r="L4" s="269" t="s">
        <v>10</v>
      </c>
      <c r="M4" s="270"/>
    </row>
    <row r="5" spans="1:13" ht="18" thickBot="1" x14ac:dyDescent="0.3">
      <c r="A5" s="35" t="s">
        <v>11</v>
      </c>
      <c r="B5" s="169"/>
      <c r="C5" s="170"/>
      <c r="D5" s="171"/>
      <c r="E5" s="172"/>
      <c r="F5" s="173"/>
      <c r="G5" s="174"/>
      <c r="H5" s="175"/>
      <c r="K5" s="36"/>
      <c r="L5" s="267" t="s">
        <v>12</v>
      </c>
      <c r="M5" s="268"/>
    </row>
    <row r="6" spans="1:13" ht="17.25" x14ac:dyDescent="0.25">
      <c r="A6" s="37" t="s">
        <v>13</v>
      </c>
      <c r="B6" s="176">
        <f>SUM(B7:B11)</f>
        <v>0</v>
      </c>
      <c r="C6" s="177">
        <f t="shared" ref="C6:H6" si="0">SUM(C7:C11)</f>
        <v>0</v>
      </c>
      <c r="D6" s="178">
        <f t="shared" si="0"/>
        <v>0</v>
      </c>
      <c r="E6" s="179">
        <f t="shared" si="0"/>
        <v>0</v>
      </c>
      <c r="F6" s="177">
        <f t="shared" si="0"/>
        <v>0</v>
      </c>
      <c r="G6" s="178">
        <f t="shared" si="0"/>
        <v>0</v>
      </c>
      <c r="H6" s="179">
        <f t="shared" si="0"/>
        <v>0</v>
      </c>
    </row>
    <row r="7" spans="1:13" ht="17.25" x14ac:dyDescent="0.25">
      <c r="A7" s="38" t="s">
        <v>14</v>
      </c>
      <c r="B7" s="180"/>
      <c r="C7" s="181"/>
      <c r="D7" s="182"/>
      <c r="E7" s="183"/>
      <c r="F7" s="184"/>
      <c r="G7" s="185"/>
      <c r="H7" s="186"/>
    </row>
    <row r="8" spans="1:13" ht="17.25" x14ac:dyDescent="0.25">
      <c r="A8" s="38" t="s">
        <v>15</v>
      </c>
      <c r="B8" s="180"/>
      <c r="C8" s="181"/>
      <c r="D8" s="182"/>
      <c r="E8" s="183"/>
      <c r="F8" s="184"/>
      <c r="G8" s="185"/>
      <c r="H8" s="186"/>
    </row>
    <row r="9" spans="1:13" ht="17.25" x14ac:dyDescent="0.25">
      <c r="A9" s="38" t="s">
        <v>16</v>
      </c>
      <c r="B9" s="180"/>
      <c r="C9" s="181"/>
      <c r="D9" s="182"/>
      <c r="E9" s="183"/>
      <c r="F9" s="184"/>
      <c r="G9" s="185"/>
      <c r="H9" s="186"/>
    </row>
    <row r="10" spans="1:13" ht="17.25" x14ac:dyDescent="0.25">
      <c r="A10" s="38" t="s">
        <v>17</v>
      </c>
      <c r="B10" s="180"/>
      <c r="C10" s="181"/>
      <c r="D10" s="182"/>
      <c r="E10" s="183"/>
      <c r="F10" s="184"/>
      <c r="G10" s="185"/>
      <c r="H10" s="186"/>
    </row>
    <row r="11" spans="1:13" ht="17.25" x14ac:dyDescent="0.25">
      <c r="A11" s="38" t="s">
        <v>18</v>
      </c>
      <c r="B11" s="180"/>
      <c r="C11" s="181"/>
      <c r="D11" s="182"/>
      <c r="E11" s="183"/>
      <c r="F11" s="184"/>
      <c r="G11" s="185"/>
      <c r="H11" s="186"/>
    </row>
    <row r="12" spans="1:13" ht="17.25" x14ac:dyDescent="0.25">
      <c r="A12" s="37" t="s">
        <v>19</v>
      </c>
      <c r="B12" s="176">
        <f>SUM(B13:B16)</f>
        <v>0</v>
      </c>
      <c r="C12" s="177">
        <f t="shared" ref="C12:H12" si="1">SUM(C13:C16)</f>
        <v>0</v>
      </c>
      <c r="D12" s="178">
        <f t="shared" si="1"/>
        <v>0</v>
      </c>
      <c r="E12" s="179">
        <f t="shared" si="1"/>
        <v>0</v>
      </c>
      <c r="F12" s="177">
        <f t="shared" si="1"/>
        <v>0</v>
      </c>
      <c r="G12" s="178">
        <f t="shared" si="1"/>
        <v>0</v>
      </c>
      <c r="H12" s="179">
        <f t="shared" si="1"/>
        <v>0</v>
      </c>
    </row>
    <row r="13" spans="1:13" ht="17.25" x14ac:dyDescent="0.25">
      <c r="A13" s="38" t="s">
        <v>20</v>
      </c>
      <c r="B13" s="180"/>
      <c r="C13" s="181"/>
      <c r="D13" s="182"/>
      <c r="E13" s="183"/>
      <c r="F13" s="184"/>
      <c r="G13" s="185"/>
      <c r="H13" s="186"/>
    </row>
    <row r="14" spans="1:13" ht="17.25" x14ac:dyDescent="0.25">
      <c r="A14" s="38" t="s">
        <v>21</v>
      </c>
      <c r="B14" s="180"/>
      <c r="C14" s="181"/>
      <c r="D14" s="182"/>
      <c r="E14" s="183"/>
      <c r="F14" s="184"/>
      <c r="G14" s="185"/>
      <c r="H14" s="186"/>
    </row>
    <row r="15" spans="1:13" ht="17.25" x14ac:dyDescent="0.25">
      <c r="A15" s="38" t="s">
        <v>22</v>
      </c>
      <c r="B15" s="180"/>
      <c r="C15" s="181"/>
      <c r="D15" s="182"/>
      <c r="E15" s="183"/>
      <c r="F15" s="184"/>
      <c r="G15" s="185"/>
      <c r="H15" s="186"/>
    </row>
    <row r="16" spans="1:13" ht="17.25" x14ac:dyDescent="0.25">
      <c r="A16" s="38" t="s">
        <v>23</v>
      </c>
      <c r="B16" s="180"/>
      <c r="C16" s="181"/>
      <c r="D16" s="182"/>
      <c r="E16" s="183"/>
      <c r="F16" s="184"/>
      <c r="G16" s="185"/>
      <c r="H16" s="186"/>
    </row>
    <row r="17" spans="1:8" ht="17.25" x14ac:dyDescent="0.25">
      <c r="A17" s="39" t="s">
        <v>24</v>
      </c>
      <c r="B17" s="180"/>
      <c r="C17" s="181"/>
      <c r="D17" s="182"/>
      <c r="E17" s="183"/>
      <c r="F17" s="184"/>
      <c r="G17" s="185"/>
      <c r="H17" s="186"/>
    </row>
    <row r="18" spans="1:8" ht="17.25" x14ac:dyDescent="0.25">
      <c r="A18" s="39" t="s">
        <v>25</v>
      </c>
      <c r="B18" s="180"/>
      <c r="C18" s="181"/>
      <c r="D18" s="182"/>
      <c r="E18" s="183"/>
      <c r="F18" s="184"/>
      <c r="G18" s="185"/>
      <c r="H18" s="186"/>
    </row>
    <row r="19" spans="1:8" ht="17.25" x14ac:dyDescent="0.25">
      <c r="A19" s="39" t="s">
        <v>182</v>
      </c>
      <c r="B19" s="180"/>
      <c r="C19" s="181"/>
      <c r="D19" s="182"/>
      <c r="E19" s="183"/>
      <c r="F19" s="184"/>
      <c r="G19" s="185"/>
      <c r="H19" s="186"/>
    </row>
    <row r="20" spans="1:8" ht="17.25" x14ac:dyDescent="0.25">
      <c r="A20" s="40" t="s">
        <v>26</v>
      </c>
      <c r="B20" s="180"/>
      <c r="C20" s="181"/>
      <c r="D20" s="182"/>
      <c r="E20" s="183"/>
      <c r="F20" s="184"/>
      <c r="G20" s="185"/>
      <c r="H20" s="186"/>
    </row>
    <row r="21" spans="1:8" ht="17.25" x14ac:dyDescent="0.25">
      <c r="A21" s="40" t="s">
        <v>27</v>
      </c>
      <c r="B21" s="180"/>
      <c r="C21" s="181"/>
      <c r="D21" s="182"/>
      <c r="E21" s="183"/>
      <c r="F21" s="184"/>
      <c r="G21" s="185"/>
      <c r="H21" s="186"/>
    </row>
    <row r="22" spans="1:8" ht="17.25" x14ac:dyDescent="0.25">
      <c r="A22" s="40" t="s">
        <v>28</v>
      </c>
      <c r="B22" s="180"/>
      <c r="C22" s="181"/>
      <c r="D22" s="182"/>
      <c r="E22" s="183"/>
      <c r="F22" s="184"/>
      <c r="G22" s="185"/>
      <c r="H22" s="186"/>
    </row>
    <row r="23" spans="1:8" ht="17.25" x14ac:dyDescent="0.25">
      <c r="A23" s="41" t="s">
        <v>188</v>
      </c>
      <c r="B23" s="187"/>
      <c r="C23" s="181"/>
      <c r="D23" s="182"/>
      <c r="E23" s="183"/>
      <c r="F23" s="184"/>
      <c r="G23" s="182"/>
      <c r="H23" s="186"/>
    </row>
    <row r="24" spans="1:8" ht="17.25" x14ac:dyDescent="0.25">
      <c r="A24" s="42" t="s">
        <v>29</v>
      </c>
      <c r="B24" s="176">
        <f>SUM(B5+B6+B12+B17+B18+B19+B20+B21+B22+B23)</f>
        <v>0</v>
      </c>
      <c r="C24" s="176">
        <f>SUM(C5+C6+C12+C17+C18+C19+C20+C21+C22+C23)</f>
        <v>0</v>
      </c>
      <c r="D24" s="176">
        <f>SUM(D5+D6+D12+D17+D18+D19+D20+D21+D22+D23)</f>
        <v>0</v>
      </c>
      <c r="E24" s="176">
        <f>SUM(E5+E6+E12+E17+E18+E19+E20+E21+E22+E23)</f>
        <v>0</v>
      </c>
      <c r="F24" s="176">
        <f>SUM(F5+F6+F12+F17+F18+F19+F20+F21+F22+F23)</f>
        <v>0</v>
      </c>
      <c r="G24" s="176">
        <f>SUM(G5+G6+G12+G17+G18+G19+G20+G21+G22+G23)</f>
        <v>0</v>
      </c>
      <c r="H24" s="176">
        <f>SUM(H5+H6+H12+H17+H18+H19+H20+H21+H22+H23)</f>
        <v>0</v>
      </c>
    </row>
    <row r="25" spans="1:8" ht="17.25" x14ac:dyDescent="0.25">
      <c r="A25" s="43" t="s">
        <v>30</v>
      </c>
      <c r="B25" s="169"/>
      <c r="C25" s="188"/>
      <c r="D25" s="174"/>
      <c r="E25" s="189"/>
      <c r="F25" s="190"/>
      <c r="G25" s="174"/>
      <c r="H25" s="189"/>
    </row>
    <row r="26" spans="1:8" ht="17.25" x14ac:dyDescent="0.25">
      <c r="A26" s="44" t="s">
        <v>31</v>
      </c>
      <c r="B26" s="180"/>
      <c r="C26" s="188"/>
      <c r="D26" s="174"/>
      <c r="E26" s="189"/>
      <c r="F26" s="190"/>
      <c r="G26" s="174"/>
      <c r="H26" s="189"/>
    </row>
    <row r="27" spans="1:8" ht="17.25" x14ac:dyDescent="0.25">
      <c r="A27" s="45" t="s">
        <v>32</v>
      </c>
      <c r="B27" s="180"/>
      <c r="C27" s="188"/>
      <c r="D27" s="174"/>
      <c r="E27" s="189"/>
      <c r="F27" s="190"/>
      <c r="G27" s="174"/>
      <c r="H27" s="189"/>
    </row>
    <row r="28" spans="1:8" ht="17.25" x14ac:dyDescent="0.25">
      <c r="A28" s="46" t="s">
        <v>33</v>
      </c>
      <c r="B28" s="180"/>
      <c r="C28" s="188"/>
      <c r="D28" s="174"/>
      <c r="E28" s="189"/>
      <c r="F28" s="190"/>
      <c r="G28" s="174"/>
      <c r="H28" s="189"/>
    </row>
    <row r="29" spans="1:8" ht="17.25" x14ac:dyDescent="0.25">
      <c r="A29" s="46" t="s">
        <v>34</v>
      </c>
      <c r="B29" s="180"/>
      <c r="C29" s="188"/>
      <c r="D29" s="174"/>
      <c r="E29" s="189"/>
      <c r="F29" s="190"/>
      <c r="G29" s="174"/>
      <c r="H29" s="189"/>
    </row>
    <row r="30" spans="1:8" ht="17.25" x14ac:dyDescent="0.25">
      <c r="A30" s="42" t="s">
        <v>35</v>
      </c>
      <c r="B30" s="178">
        <f>SUM(B31+B32+B33+B34)</f>
        <v>0</v>
      </c>
      <c r="C30" s="191">
        <f t="shared" ref="C30:H30" si="2">SUM(C31+C32+C33+C34)</f>
        <v>0</v>
      </c>
      <c r="D30" s="192">
        <f t="shared" si="2"/>
        <v>0</v>
      </c>
      <c r="E30" s="179">
        <f t="shared" si="2"/>
        <v>0</v>
      </c>
      <c r="F30" s="177">
        <f t="shared" si="2"/>
        <v>0</v>
      </c>
      <c r="G30" s="178">
        <f t="shared" si="2"/>
        <v>0</v>
      </c>
      <c r="H30" s="179">
        <f t="shared" si="2"/>
        <v>0</v>
      </c>
    </row>
    <row r="31" spans="1:8" ht="17.25" x14ac:dyDescent="0.25">
      <c r="A31" s="47" t="s">
        <v>36</v>
      </c>
      <c r="B31" s="180"/>
      <c r="C31" s="188"/>
      <c r="D31" s="174"/>
      <c r="E31" s="189"/>
      <c r="F31" s="190"/>
      <c r="G31" s="174"/>
      <c r="H31" s="189"/>
    </row>
    <row r="32" spans="1:8" ht="17.25" x14ac:dyDescent="0.25">
      <c r="A32" s="45" t="s">
        <v>41</v>
      </c>
      <c r="B32" s="180"/>
      <c r="C32" s="188"/>
      <c r="D32" s="174"/>
      <c r="E32" s="189"/>
      <c r="F32" s="190"/>
      <c r="G32" s="174"/>
      <c r="H32" s="189"/>
    </row>
    <row r="33" spans="1:12" ht="17.25" x14ac:dyDescent="0.25">
      <c r="A33" s="48" t="s">
        <v>42</v>
      </c>
      <c r="B33" s="180"/>
      <c r="C33" s="193"/>
      <c r="D33" s="185"/>
      <c r="E33" s="194"/>
      <c r="F33" s="195"/>
      <c r="G33" s="185"/>
      <c r="H33" s="194"/>
    </row>
    <row r="34" spans="1:12" ht="17.25" x14ac:dyDescent="0.25">
      <c r="A34" s="48" t="s">
        <v>43</v>
      </c>
      <c r="B34" s="187"/>
      <c r="C34" s="181"/>
      <c r="D34" s="182"/>
      <c r="E34" s="183"/>
      <c r="F34" s="184"/>
      <c r="G34" s="182"/>
      <c r="H34" s="183"/>
    </row>
    <row r="35" spans="1:12" ht="17.25" x14ac:dyDescent="0.25">
      <c r="A35" s="42" t="s">
        <v>38</v>
      </c>
      <c r="B35" s="178">
        <f>SUM(B25:B30)</f>
        <v>0</v>
      </c>
      <c r="C35" s="191">
        <f t="shared" ref="C35:H35" si="3">SUM(C25:C30)</f>
        <v>0</v>
      </c>
      <c r="D35" s="192">
        <f t="shared" si="3"/>
        <v>0</v>
      </c>
      <c r="E35" s="178">
        <f t="shared" si="3"/>
        <v>0</v>
      </c>
      <c r="F35" s="196">
        <f t="shared" si="3"/>
        <v>0</v>
      </c>
      <c r="G35" s="192">
        <f t="shared" si="3"/>
        <v>0</v>
      </c>
      <c r="H35" s="179">
        <f t="shared" si="3"/>
        <v>0</v>
      </c>
    </row>
    <row r="36" spans="1:12" ht="17.25" x14ac:dyDescent="0.25">
      <c r="A36" s="163" t="s">
        <v>166</v>
      </c>
      <c r="B36" s="169"/>
      <c r="C36" s="188"/>
      <c r="D36" s="174"/>
      <c r="E36" s="189"/>
      <c r="F36" s="190"/>
      <c r="G36" s="174"/>
      <c r="H36" s="189"/>
    </row>
    <row r="37" spans="1:12" ht="17.25" x14ac:dyDescent="0.25">
      <c r="A37" s="164" t="s">
        <v>167</v>
      </c>
      <c r="B37" s="169"/>
      <c r="C37" s="197"/>
      <c r="D37" s="198"/>
      <c r="E37" s="199"/>
      <c r="F37" s="169"/>
      <c r="G37" s="174"/>
      <c r="H37" s="189"/>
    </row>
    <row r="38" spans="1:12" ht="17.25" x14ac:dyDescent="0.25">
      <c r="A38" s="42" t="s">
        <v>168</v>
      </c>
      <c r="B38" s="200">
        <f t="shared" ref="B38:H38" si="4">SUM(B36:B37)</f>
        <v>0</v>
      </c>
      <c r="C38" s="201">
        <f t="shared" si="4"/>
        <v>0</v>
      </c>
      <c r="D38" s="202">
        <f t="shared" si="4"/>
        <v>0</v>
      </c>
      <c r="E38" s="203">
        <f t="shared" si="4"/>
        <v>0</v>
      </c>
      <c r="F38" s="201">
        <f t="shared" si="4"/>
        <v>0</v>
      </c>
      <c r="G38" s="204">
        <f t="shared" si="4"/>
        <v>0</v>
      </c>
      <c r="H38" s="204">
        <f t="shared" si="4"/>
        <v>0</v>
      </c>
    </row>
    <row r="39" spans="1:12" ht="18" thickBot="1" x14ac:dyDescent="0.3">
      <c r="A39" s="49" t="s">
        <v>39</v>
      </c>
      <c r="B39" s="187"/>
      <c r="C39" s="181"/>
      <c r="D39" s="205"/>
      <c r="E39" s="183"/>
      <c r="F39" s="184"/>
      <c r="G39" s="182"/>
      <c r="H39" s="183"/>
    </row>
    <row r="40" spans="1:12" ht="18" thickBot="1" x14ac:dyDescent="0.3">
      <c r="A40" s="42" t="s">
        <v>179</v>
      </c>
      <c r="B40" s="284"/>
      <c r="C40" s="285"/>
      <c r="D40" s="285"/>
      <c r="E40" s="285"/>
      <c r="F40" s="285"/>
      <c r="G40" s="285"/>
      <c r="H40" s="286"/>
    </row>
    <row r="41" spans="1:12" ht="17.25" x14ac:dyDescent="0.25">
      <c r="A41" s="50" t="s">
        <v>128</v>
      </c>
      <c r="B41" s="206">
        <f>B42+B43+B44+B45-B46</f>
        <v>0</v>
      </c>
      <c r="C41" s="207">
        <f t="shared" ref="C41:E41" si="5">C42+C43+C44+C45-C46</f>
        <v>0</v>
      </c>
      <c r="D41" s="207">
        <f t="shared" si="5"/>
        <v>0</v>
      </c>
      <c r="E41" s="208">
        <f t="shared" si="5"/>
        <v>0</v>
      </c>
      <c r="F41" s="209">
        <f>F42+F43+F44+F45-F46</f>
        <v>0</v>
      </c>
      <c r="G41" s="210">
        <f t="shared" ref="G41" si="6">G42+G43+G44+G45-G46</f>
        <v>0</v>
      </c>
      <c r="H41" s="208">
        <f t="shared" ref="H41" si="7">H42+H43+H44+H45-H46</f>
        <v>0</v>
      </c>
      <c r="I41" s="51"/>
    </row>
    <row r="42" spans="1:12" ht="17.25" x14ac:dyDescent="0.25">
      <c r="A42" s="52" t="s">
        <v>36</v>
      </c>
      <c r="B42" s="180"/>
      <c r="C42" s="188"/>
      <c r="D42" s="174"/>
      <c r="E42" s="189"/>
      <c r="F42" s="190"/>
      <c r="G42" s="174"/>
      <c r="H42" s="189"/>
      <c r="L42" s="53"/>
    </row>
    <row r="43" spans="1:12" ht="17.25" x14ac:dyDescent="0.25">
      <c r="A43" s="54" t="s">
        <v>41</v>
      </c>
      <c r="B43" s="180"/>
      <c r="C43" s="193"/>
      <c r="D43" s="185"/>
      <c r="E43" s="194"/>
      <c r="F43" s="195"/>
      <c r="G43" s="185"/>
      <c r="H43" s="194"/>
    </row>
    <row r="44" spans="1:12" ht="17.25" x14ac:dyDescent="0.25">
      <c r="A44" s="54" t="s">
        <v>42</v>
      </c>
      <c r="B44" s="180"/>
      <c r="C44" s="180"/>
      <c r="D44" s="182"/>
      <c r="E44" s="183"/>
      <c r="F44" s="184"/>
      <c r="G44" s="182"/>
      <c r="H44" s="183"/>
    </row>
    <row r="45" spans="1:12" ht="17.25" x14ac:dyDescent="0.25">
      <c r="A45" s="54" t="s">
        <v>43</v>
      </c>
      <c r="B45" s="180"/>
      <c r="C45" s="180"/>
      <c r="D45" s="185"/>
      <c r="E45" s="194"/>
      <c r="F45" s="211"/>
      <c r="G45" s="185"/>
      <c r="H45" s="212"/>
      <c r="I45" s="51"/>
    </row>
    <row r="46" spans="1:12" ht="18" thickBot="1" x14ac:dyDescent="0.3">
      <c r="A46" s="55" t="s">
        <v>169</v>
      </c>
      <c r="B46" s="180"/>
      <c r="C46" s="180"/>
      <c r="D46" s="212"/>
      <c r="E46" s="213"/>
      <c r="F46" s="180"/>
      <c r="G46" s="214"/>
      <c r="H46" s="213"/>
      <c r="I46" s="51"/>
      <c r="L46" s="56"/>
    </row>
    <row r="47" spans="1:12" ht="18" thickBot="1" x14ac:dyDescent="0.3">
      <c r="A47" s="42" t="s">
        <v>172</v>
      </c>
      <c r="B47" s="284"/>
      <c r="C47" s="285"/>
      <c r="D47" s="285"/>
      <c r="E47" s="285"/>
      <c r="F47" s="285"/>
      <c r="G47" s="285"/>
      <c r="H47" s="286"/>
    </row>
    <row r="48" spans="1:12" ht="17.25" x14ac:dyDescent="0.25">
      <c r="A48" s="49" t="s">
        <v>173</v>
      </c>
      <c r="B48" s="180"/>
      <c r="C48" s="180"/>
      <c r="D48" s="182"/>
      <c r="E48" s="183"/>
      <c r="F48" s="184"/>
      <c r="G48" s="182"/>
      <c r="H48" s="183"/>
    </row>
    <row r="49" spans="1:17" ht="17.25" x14ac:dyDescent="0.25">
      <c r="A49" s="49" t="s">
        <v>181</v>
      </c>
      <c r="B49" s="180"/>
      <c r="C49" s="180"/>
      <c r="D49" s="182"/>
      <c r="E49" s="183"/>
      <c r="F49" s="184"/>
      <c r="G49" s="182"/>
      <c r="H49" s="183"/>
    </row>
    <row r="50" spans="1:17" ht="18" thickBot="1" x14ac:dyDescent="0.3">
      <c r="A50" s="42" t="s">
        <v>44</v>
      </c>
      <c r="B50" s="215">
        <f>IF('Resoconto (nome_società)'!$H$30="SI",'Stato patrimoniale'!B41,IF('Resoconto (nome_società)'!$H$31="SI",'Stato patrimoniale'!B48,B41+B48))</f>
        <v>0</v>
      </c>
      <c r="C50" s="215">
        <f>IF('Resoconto (nome_società)'!$H$30="SI",'Stato patrimoniale'!C41,IF('Resoconto (nome_società)'!$H$31="SI",'Stato patrimoniale'!C48,C41+C48))</f>
        <v>0</v>
      </c>
      <c r="D50" s="215">
        <f>IF('Resoconto (nome_società)'!$H$30="SI",'Stato patrimoniale'!D41,IF('Resoconto (nome_società)'!$H$31="SI",'Stato patrimoniale'!D48,D41+D48))</f>
        <v>0</v>
      </c>
      <c r="E50" s="215">
        <f>IF('Resoconto (nome_società)'!$H$30="SI",'Stato patrimoniale'!E41,IF('Resoconto (nome_società)'!$H$31="SI",'Stato patrimoniale'!E48,E41+E48))</f>
        <v>0</v>
      </c>
      <c r="F50" s="215">
        <f>IF('Resoconto (nome_società)'!$H$30="SI",'Stato patrimoniale'!F41,IF('Resoconto (nome_società)'!$H$31="SI",'Stato patrimoniale'!F48,F41+F48))</f>
        <v>0</v>
      </c>
      <c r="G50" s="215">
        <f>IF('Resoconto (nome_società)'!$H$30="SI",'Stato patrimoniale'!G41,IF('Resoconto (nome_società)'!$H$31="SI",'Stato patrimoniale'!G48,G41+G48))</f>
        <v>0</v>
      </c>
      <c r="H50" s="215">
        <f>IF('Resoconto (nome_società)'!$H$30="SI",'Stato patrimoniale'!H41,IF('Resoconto (nome_società)'!$H$31="SI",'Stato patrimoniale'!H48,H41+H48))</f>
        <v>0</v>
      </c>
      <c r="I50" s="51"/>
      <c r="L50" s="56"/>
    </row>
    <row r="51" spans="1:17" ht="17.25" x14ac:dyDescent="0.25">
      <c r="A51" s="49" t="s">
        <v>45</v>
      </c>
      <c r="B51" s="216">
        <f>MAXA(B52:B53)</f>
        <v>0</v>
      </c>
      <c r="C51" s="217">
        <f t="shared" ref="C51:H51" si="8">MAXA(C52:C53)</f>
        <v>0</v>
      </c>
      <c r="D51" s="217">
        <f t="shared" si="8"/>
        <v>0</v>
      </c>
      <c r="E51" s="217">
        <f t="shared" si="8"/>
        <v>0</v>
      </c>
      <c r="F51" s="217">
        <f t="shared" si="8"/>
        <v>0</v>
      </c>
      <c r="G51" s="217">
        <f t="shared" si="8"/>
        <v>0</v>
      </c>
      <c r="H51" s="218">
        <f t="shared" si="8"/>
        <v>0</v>
      </c>
      <c r="I51" s="51"/>
    </row>
    <row r="52" spans="1:17" ht="17.25" x14ac:dyDescent="0.3">
      <c r="A52" s="52" t="s">
        <v>46</v>
      </c>
      <c r="B52" s="219">
        <f t="shared" ref="B52" si="9">0.25*B39</f>
        <v>0</v>
      </c>
      <c r="C52" s="220">
        <f>0.25*B39</f>
        <v>0</v>
      </c>
      <c r="D52" s="220">
        <f>0.25*C39</f>
        <v>0</v>
      </c>
      <c r="E52" s="220">
        <f t="shared" ref="E52" si="10">0.25*D39</f>
        <v>0</v>
      </c>
      <c r="F52" s="220">
        <f>0.25*B39</f>
        <v>0</v>
      </c>
      <c r="G52" s="220">
        <f>0.25*F39</f>
        <v>0</v>
      </c>
      <c r="H52" s="220">
        <f>0.25*G39</f>
        <v>0</v>
      </c>
      <c r="I52" s="51"/>
      <c r="L52" s="56"/>
    </row>
    <row r="53" spans="1:17" ht="18" thickBot="1" x14ac:dyDescent="0.35">
      <c r="A53" s="54" t="s">
        <v>89</v>
      </c>
      <c r="B53" s="219" t="str">
        <f>IF('Resoconto (nome_società)'!$H$27="SI","150000",IF(OR('Resoconto (nome_società)'!$H$24="SI",'Resoconto (nome_società)'!$H$25="SI",'Resoconto (nome_società)'!$H$26="SI"),"125000",IF(COUNTBLANK('Resoconto (nome_società)'!$H$18:$H$27)=10,"","50000")))</f>
        <v/>
      </c>
      <c r="C53" s="221" t="str">
        <f>IF('Resoconto (nome_società)'!$H$27="SI","150000",IF(OR('Resoconto (nome_società)'!$H$24="SI",'Resoconto (nome_società)'!$H$25="SI",'Resoconto (nome_società)'!$H$26="SI"),"125000",IF(COUNTBLANK('Resoconto (nome_società)'!$H$18:$H$27)=10,"","50000")))</f>
        <v/>
      </c>
      <c r="D53" s="221" t="str">
        <f>IF('Resoconto (nome_società)'!$H$27="SI","150000",IF(OR('Resoconto (nome_società)'!$H$24="SI",'Resoconto (nome_società)'!$H$25="SI",'Resoconto (nome_società)'!$H$26="SI"),"125000",IF(COUNTBLANK('Resoconto (nome_società)'!$H$18:$H$27)=10,"","50000")))</f>
        <v/>
      </c>
      <c r="E53" s="219" t="str">
        <f>IF('Resoconto (nome_società)'!$H$27="SI","150000",IF(OR('Resoconto (nome_società)'!$H$24="SI",'Resoconto (nome_società)'!$H$25="SI",'Resoconto (nome_società)'!$H$26="SI"),"125000",IF(COUNTBLANK('Resoconto (nome_società)'!$H$18:$H$27)=10,"","50000")))</f>
        <v/>
      </c>
      <c r="F53" s="221" t="str">
        <f>IF('Resoconto (nome_società)'!$H$27="SI","150000",IF(OR('Resoconto (nome_società)'!$H$24="SI",'Resoconto (nome_società)'!$H$25="SI",'Resoconto (nome_società)'!$H$26="SI"),"125000",IF(COUNTBLANK('Resoconto (nome_società)'!$H$18:$H$27)=10,"","50000")))</f>
        <v/>
      </c>
      <c r="G53" s="219" t="str">
        <f>IF('Resoconto (nome_società)'!$H$27="SI","150000",IF(OR('Resoconto (nome_società)'!$H$24="SI",'Resoconto (nome_società)'!$H$25="SI",'Resoconto (nome_società)'!$H$26="SI"),"125000",IF(COUNTBLANK('Resoconto (nome_società)'!$H$18:$H$27)=10,"","50000")))</f>
        <v/>
      </c>
      <c r="H53" s="221" t="str">
        <f>IF('Resoconto (nome_società)'!$H$27="SI","150000",IF(OR('Resoconto (nome_società)'!$H$24="SI",'Resoconto (nome_società)'!$H$25="SI",'Resoconto (nome_società)'!$H$26="SI"),"125000",IF(COUNTBLANK('Resoconto (nome_società)'!$H$18:$H$27)=10,"","50000")))</f>
        <v/>
      </c>
      <c r="L53" s="56"/>
    </row>
    <row r="54" spans="1:17" x14ac:dyDescent="0.25">
      <c r="A54" s="57"/>
      <c r="B54" s="58"/>
      <c r="E54" s="58"/>
      <c r="G54" s="58"/>
      <c r="H54" s="58"/>
    </row>
    <row r="55" spans="1:17" ht="15" x14ac:dyDescent="0.25">
      <c r="A55" s="271"/>
      <c r="B55" s="271"/>
      <c r="C55" s="271"/>
      <c r="D55" s="271"/>
      <c r="E55" s="271"/>
      <c r="G55" s="59"/>
      <c r="H55" s="59"/>
      <c r="L55" s="56"/>
    </row>
    <row r="56" spans="1:17" ht="15" x14ac:dyDescent="0.25">
      <c r="A56" s="60"/>
      <c r="B56" s="61"/>
      <c r="C56" s="61"/>
      <c r="D56" s="61"/>
      <c r="E56" s="61"/>
      <c r="G56" s="59"/>
      <c r="H56" s="59"/>
      <c r="L56" s="56"/>
    </row>
    <row r="58" spans="1:17" ht="18.75" x14ac:dyDescent="0.25">
      <c r="A58" s="62"/>
      <c r="B58" s="63"/>
      <c r="C58" s="63"/>
      <c r="D58" s="63"/>
      <c r="E58" s="63"/>
      <c r="F58" s="63"/>
      <c r="G58" s="63"/>
      <c r="H58" s="63"/>
      <c r="I58" s="63"/>
      <c r="J58" s="63"/>
    </row>
    <row r="59" spans="1:17" ht="18.75" x14ac:dyDescent="0.25">
      <c r="A59" s="276"/>
      <c r="B59" s="276"/>
      <c r="C59" s="276"/>
      <c r="D59" s="276"/>
      <c r="E59" s="276"/>
      <c r="F59" s="276"/>
      <c r="G59" s="276"/>
      <c r="H59" s="63"/>
      <c r="I59" s="63"/>
      <c r="J59" s="63"/>
    </row>
    <row r="60" spans="1:17" x14ac:dyDescent="0.25">
      <c r="A60" s="64"/>
      <c r="B60" s="63"/>
      <c r="C60" s="63"/>
      <c r="D60" s="63"/>
      <c r="E60" s="63"/>
      <c r="F60" s="63"/>
      <c r="G60" s="63"/>
      <c r="H60" s="63"/>
      <c r="I60" s="63"/>
      <c r="J60" s="63"/>
    </row>
    <row r="61" spans="1:17" x14ac:dyDescent="0.25">
      <c r="A61" s="64"/>
      <c r="B61" s="63"/>
      <c r="C61" s="63"/>
      <c r="D61" s="63"/>
      <c r="E61" s="63"/>
      <c r="F61" s="63"/>
      <c r="G61" s="63"/>
      <c r="H61" s="63"/>
      <c r="I61" s="63"/>
      <c r="J61" s="63"/>
    </row>
    <row r="62" spans="1:17" x14ac:dyDescent="0.25">
      <c r="A62" s="65"/>
      <c r="B62" s="272"/>
      <c r="C62" s="272"/>
      <c r="D62" s="272"/>
      <c r="E62" s="272"/>
      <c r="F62" s="272"/>
      <c r="G62" s="273"/>
      <c r="H62" s="273"/>
      <c r="I62" s="273"/>
      <c r="J62" s="273"/>
    </row>
    <row r="63" spans="1:17" x14ac:dyDescent="0.25">
      <c r="A63" s="66"/>
      <c r="B63" s="274"/>
      <c r="C63" s="274"/>
      <c r="D63" s="274"/>
      <c r="E63" s="274"/>
      <c r="F63" s="274"/>
      <c r="G63" s="275"/>
      <c r="H63" s="275"/>
      <c r="I63" s="275"/>
      <c r="J63" s="275"/>
      <c r="N63" s="253"/>
      <c r="O63" s="253"/>
      <c r="P63" s="253"/>
      <c r="Q63" s="253"/>
    </row>
    <row r="64" spans="1:17" x14ac:dyDescent="0.25">
      <c r="A64" s="66"/>
      <c r="B64" s="274"/>
      <c r="C64" s="274"/>
      <c r="D64" s="274"/>
      <c r="E64" s="274"/>
      <c r="F64" s="274"/>
      <c r="G64" s="275"/>
      <c r="H64" s="275"/>
      <c r="I64" s="275"/>
      <c r="J64" s="275"/>
    </row>
    <row r="65" spans="1:10" x14ac:dyDescent="0.25">
      <c r="A65" s="66"/>
      <c r="B65" s="274"/>
      <c r="C65" s="274"/>
      <c r="D65" s="274"/>
      <c r="E65" s="274"/>
      <c r="F65" s="274"/>
      <c r="G65" s="275"/>
      <c r="H65" s="275"/>
      <c r="I65" s="275"/>
      <c r="J65" s="275"/>
    </row>
  </sheetData>
  <sheetProtection sheet="1" objects="1" scenarios="1" formatColumns="0"/>
  <mergeCells count="19">
    <mergeCell ref="G65:J65"/>
    <mergeCell ref="B65:F65"/>
    <mergeCell ref="A59:G59"/>
    <mergeCell ref="A1:H1"/>
    <mergeCell ref="C3:E3"/>
    <mergeCell ref="F3:H3"/>
    <mergeCell ref="B40:H40"/>
    <mergeCell ref="B47:H47"/>
    <mergeCell ref="B64:F64"/>
    <mergeCell ref="G64:J64"/>
    <mergeCell ref="K3:M3"/>
    <mergeCell ref="L5:M5"/>
    <mergeCell ref="L4:M4"/>
    <mergeCell ref="A55:E55"/>
    <mergeCell ref="N63:Q63"/>
    <mergeCell ref="B62:F62"/>
    <mergeCell ref="G62:J62"/>
    <mergeCell ref="B63:F63"/>
    <mergeCell ref="G63:J63"/>
  </mergeCells>
  <dataValidations count="1">
    <dataValidation type="decimal" allowBlank="1" showInputMessage="1" showErrorMessage="1" sqref="B5:H5 B7:H11 B13:H23 B25:H29 B31:H34 B36:H37 B39:H39 B42:H46 B48:H49" xr:uid="{00000000-0002-0000-0100-000000000000}">
      <formula1>-100000000000</formula1>
      <formula2>100000000000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29"/>
  <sheetViews>
    <sheetView showGridLines="0" zoomScale="80" zoomScaleNormal="80" workbookViewId="0">
      <selection sqref="A1:H1"/>
    </sheetView>
  </sheetViews>
  <sheetFormatPr defaultColWidth="9.140625" defaultRowHeight="15" x14ac:dyDescent="0.25"/>
  <cols>
    <col min="1" max="1" width="83.5703125" style="29" customWidth="1"/>
    <col min="2" max="8" width="19.140625" style="4" customWidth="1"/>
    <col min="9" max="16384" width="9.140625" style="4"/>
  </cols>
  <sheetData>
    <row r="1" spans="1:13" ht="18.75" x14ac:dyDescent="0.25">
      <c r="A1" s="277" t="s">
        <v>47</v>
      </c>
      <c r="B1" s="277"/>
      <c r="C1" s="277"/>
      <c r="D1" s="277"/>
      <c r="E1" s="277"/>
      <c r="F1" s="277"/>
      <c r="G1" s="277"/>
      <c r="H1" s="277"/>
    </row>
    <row r="2" spans="1:13" ht="15.75" thickBot="1" x14ac:dyDescent="0.3"/>
    <row r="3" spans="1:13" ht="19.5" thickBot="1" x14ac:dyDescent="0.3">
      <c r="A3" s="82"/>
      <c r="B3" s="83"/>
      <c r="C3" s="278" t="s">
        <v>3</v>
      </c>
      <c r="D3" s="279"/>
      <c r="E3" s="280"/>
      <c r="F3" s="281" t="s">
        <v>4</v>
      </c>
      <c r="G3" s="282"/>
      <c r="H3" s="283"/>
      <c r="K3" s="264" t="s">
        <v>5</v>
      </c>
      <c r="L3" s="265"/>
      <c r="M3" s="266"/>
    </row>
    <row r="4" spans="1:13" ht="17.25" x14ac:dyDescent="0.25">
      <c r="A4" s="251" t="s">
        <v>187</v>
      </c>
      <c r="B4" s="30" t="s">
        <v>6</v>
      </c>
      <c r="C4" s="31" t="s">
        <v>7</v>
      </c>
      <c r="D4" s="32" t="s">
        <v>8</v>
      </c>
      <c r="E4" s="33" t="s">
        <v>9</v>
      </c>
      <c r="F4" s="31" t="s">
        <v>7</v>
      </c>
      <c r="G4" s="32" t="s">
        <v>8</v>
      </c>
      <c r="H4" s="33" t="s">
        <v>9</v>
      </c>
      <c r="K4" s="34"/>
      <c r="L4" s="269" t="s">
        <v>10</v>
      </c>
      <c r="M4" s="270"/>
    </row>
    <row r="5" spans="1:13" ht="16.5" thickBot="1" x14ac:dyDescent="0.3">
      <c r="A5" s="288" t="s">
        <v>121</v>
      </c>
      <c r="B5" s="289"/>
      <c r="C5" s="289"/>
      <c r="D5" s="289"/>
      <c r="E5" s="289"/>
      <c r="F5" s="289"/>
      <c r="G5" s="289"/>
      <c r="H5" s="289"/>
      <c r="I5" s="51"/>
      <c r="K5" s="36"/>
      <c r="L5" s="267" t="s">
        <v>12</v>
      </c>
      <c r="M5" s="268"/>
    </row>
    <row r="6" spans="1:13" ht="17.25" x14ac:dyDescent="0.25">
      <c r="A6" s="84" t="s">
        <v>48</v>
      </c>
      <c r="B6" s="222">
        <f>SUM(B7:B17)</f>
        <v>0</v>
      </c>
      <c r="C6" s="222">
        <f t="shared" ref="C6:H6" si="0">SUM(C7:C17)</f>
        <v>0</v>
      </c>
      <c r="D6" s="222">
        <f t="shared" si="0"/>
        <v>0</v>
      </c>
      <c r="E6" s="222">
        <f t="shared" si="0"/>
        <v>0</v>
      </c>
      <c r="F6" s="222">
        <f t="shared" si="0"/>
        <v>0</v>
      </c>
      <c r="G6" s="222">
        <f t="shared" si="0"/>
        <v>0</v>
      </c>
      <c r="H6" s="222">
        <f t="shared" si="0"/>
        <v>0</v>
      </c>
      <c r="I6" s="59"/>
      <c r="K6" s="67"/>
      <c r="L6" s="68"/>
      <c r="M6" s="68"/>
    </row>
    <row r="7" spans="1:13" ht="17.25" x14ac:dyDescent="0.25">
      <c r="A7" s="44" t="s">
        <v>49</v>
      </c>
      <c r="B7" s="180"/>
      <c r="C7" s="181"/>
      <c r="D7" s="182"/>
      <c r="E7" s="183"/>
      <c r="F7" s="184"/>
      <c r="G7" s="185"/>
      <c r="H7" s="186"/>
      <c r="K7" s="248"/>
      <c r="L7" s="248"/>
      <c r="M7" s="248"/>
    </row>
    <row r="8" spans="1:13" ht="17.25" x14ac:dyDescent="0.25">
      <c r="A8" s="44" t="s">
        <v>50</v>
      </c>
      <c r="B8" s="180"/>
      <c r="C8" s="181"/>
      <c r="D8" s="182"/>
      <c r="E8" s="183"/>
      <c r="F8" s="184"/>
      <c r="G8" s="185"/>
      <c r="H8" s="186"/>
      <c r="K8" s="248"/>
      <c r="L8" s="248"/>
      <c r="M8" s="248"/>
    </row>
    <row r="9" spans="1:13" ht="17.25" x14ac:dyDescent="0.25">
      <c r="A9" s="44" t="s">
        <v>51</v>
      </c>
      <c r="B9" s="180"/>
      <c r="C9" s="181"/>
      <c r="D9" s="182"/>
      <c r="E9" s="183"/>
      <c r="F9" s="184"/>
      <c r="G9" s="185"/>
      <c r="H9" s="186"/>
      <c r="K9" s="248"/>
      <c r="L9" s="248"/>
      <c r="M9" s="248"/>
    </row>
    <row r="10" spans="1:13" ht="17.25" x14ac:dyDescent="0.25">
      <c r="A10" s="44" t="s">
        <v>52</v>
      </c>
      <c r="B10" s="180"/>
      <c r="C10" s="181"/>
      <c r="D10" s="182"/>
      <c r="E10" s="183"/>
      <c r="F10" s="184"/>
      <c r="G10" s="185"/>
      <c r="H10" s="186"/>
      <c r="K10" s="248"/>
      <c r="L10" s="248"/>
      <c r="M10" s="248"/>
    </row>
    <row r="11" spans="1:13" ht="17.25" x14ac:dyDescent="0.25">
      <c r="A11" s="44" t="s">
        <v>53</v>
      </c>
      <c r="B11" s="180"/>
      <c r="C11" s="181"/>
      <c r="D11" s="182"/>
      <c r="E11" s="183"/>
      <c r="F11" s="184"/>
      <c r="G11" s="185"/>
      <c r="H11" s="186"/>
      <c r="K11" s="248"/>
      <c r="L11" s="248"/>
      <c r="M11" s="248"/>
    </row>
    <row r="12" spans="1:13" ht="17.25" x14ac:dyDescent="0.25">
      <c r="A12" s="44" t="s">
        <v>54</v>
      </c>
      <c r="B12" s="180"/>
      <c r="C12" s="181"/>
      <c r="D12" s="182"/>
      <c r="E12" s="183"/>
      <c r="F12" s="184"/>
      <c r="G12" s="185"/>
      <c r="H12" s="186"/>
      <c r="K12" s="248"/>
      <c r="L12" s="248"/>
      <c r="M12" s="248"/>
    </row>
    <row r="13" spans="1:13" ht="17.25" x14ac:dyDescent="0.25">
      <c r="A13" s="44" t="s">
        <v>55</v>
      </c>
      <c r="B13" s="180"/>
      <c r="C13" s="181"/>
      <c r="D13" s="182"/>
      <c r="E13" s="183"/>
      <c r="F13" s="184"/>
      <c r="G13" s="185"/>
      <c r="H13" s="186"/>
      <c r="K13" s="248"/>
      <c r="L13" s="248"/>
      <c r="M13" s="248"/>
    </row>
    <row r="14" spans="1:13" ht="17.25" x14ac:dyDescent="0.25">
      <c r="A14" s="44" t="s">
        <v>56</v>
      </c>
      <c r="B14" s="180"/>
      <c r="C14" s="181"/>
      <c r="D14" s="182"/>
      <c r="E14" s="183"/>
      <c r="F14" s="184"/>
      <c r="G14" s="185"/>
      <c r="H14" s="186"/>
      <c r="K14" s="248"/>
      <c r="L14" s="248"/>
      <c r="M14" s="248"/>
    </row>
    <row r="15" spans="1:13" ht="17.25" x14ac:dyDescent="0.25">
      <c r="A15" s="44" t="s">
        <v>57</v>
      </c>
      <c r="B15" s="180"/>
      <c r="C15" s="181"/>
      <c r="D15" s="182"/>
      <c r="E15" s="183"/>
      <c r="F15" s="184"/>
      <c r="G15" s="185"/>
      <c r="H15" s="186"/>
      <c r="K15" s="287"/>
      <c r="L15" s="287"/>
      <c r="M15" s="287"/>
    </row>
    <row r="16" spans="1:13" ht="17.25" x14ac:dyDescent="0.25">
      <c r="A16" s="44" t="s">
        <v>58</v>
      </c>
      <c r="B16" s="180"/>
      <c r="C16" s="181"/>
      <c r="D16" s="182"/>
      <c r="E16" s="183"/>
      <c r="F16" s="184"/>
      <c r="G16" s="185"/>
      <c r="H16" s="186"/>
      <c r="K16" s="246"/>
      <c r="L16" s="246"/>
      <c r="M16" s="246"/>
    </row>
    <row r="17" spans="1:13" ht="17.25" x14ac:dyDescent="0.25">
      <c r="A17" s="44" t="s">
        <v>59</v>
      </c>
      <c r="B17" s="180"/>
      <c r="C17" s="181"/>
      <c r="D17" s="182"/>
      <c r="E17" s="183"/>
      <c r="F17" s="184"/>
      <c r="G17" s="185"/>
      <c r="H17" s="186"/>
      <c r="K17" s="246"/>
      <c r="L17" s="246"/>
      <c r="M17" s="246"/>
    </row>
    <row r="18" spans="1:13" ht="17.25" x14ac:dyDescent="0.25">
      <c r="A18" s="42" t="s">
        <v>60</v>
      </c>
      <c r="B18" s="222">
        <f>B6</f>
        <v>0</v>
      </c>
      <c r="C18" s="222">
        <f t="shared" ref="C18:H18" si="1">C6</f>
        <v>0</v>
      </c>
      <c r="D18" s="222">
        <f t="shared" si="1"/>
        <v>0</v>
      </c>
      <c r="E18" s="222">
        <f t="shared" si="1"/>
        <v>0</v>
      </c>
      <c r="F18" s="222">
        <f t="shared" si="1"/>
        <v>0</v>
      </c>
      <c r="G18" s="222">
        <f t="shared" si="1"/>
        <v>0</v>
      </c>
      <c r="H18" s="222">
        <f t="shared" si="1"/>
        <v>0</v>
      </c>
    </row>
    <row r="19" spans="1:13" ht="15.75" x14ac:dyDescent="0.25">
      <c r="A19" s="288" t="s">
        <v>120</v>
      </c>
      <c r="B19" s="289"/>
      <c r="C19" s="289"/>
      <c r="D19" s="289"/>
      <c r="E19" s="289"/>
      <c r="F19" s="289"/>
      <c r="G19" s="289"/>
      <c r="H19" s="289"/>
      <c r="I19" s="51"/>
    </row>
    <row r="20" spans="1:13" ht="17.25" x14ac:dyDescent="0.25">
      <c r="A20" s="84" t="s">
        <v>61</v>
      </c>
      <c r="B20" s="222">
        <f t="shared" ref="B20:H20" si="2">SUM(B21:B31)</f>
        <v>0</v>
      </c>
      <c r="C20" s="222">
        <f t="shared" si="2"/>
        <v>0</v>
      </c>
      <c r="D20" s="222">
        <f t="shared" si="2"/>
        <v>0</v>
      </c>
      <c r="E20" s="222">
        <f t="shared" si="2"/>
        <v>0</v>
      </c>
      <c r="F20" s="222">
        <f t="shared" si="2"/>
        <v>0</v>
      </c>
      <c r="G20" s="222">
        <f t="shared" si="2"/>
        <v>0</v>
      </c>
      <c r="H20" s="222">
        <f t="shared" si="2"/>
        <v>0</v>
      </c>
      <c r="I20" s="59"/>
    </row>
    <row r="21" spans="1:13" ht="17.25" x14ac:dyDescent="0.25">
      <c r="A21" s="44" t="s">
        <v>49</v>
      </c>
      <c r="B21" s="180"/>
      <c r="C21" s="181"/>
      <c r="D21" s="182"/>
      <c r="E21" s="183"/>
      <c r="F21" s="184"/>
      <c r="G21" s="185"/>
      <c r="H21" s="186"/>
    </row>
    <row r="22" spans="1:13" ht="17.25" x14ac:dyDescent="0.25">
      <c r="A22" s="44" t="s">
        <v>50</v>
      </c>
      <c r="B22" s="180"/>
      <c r="C22" s="181"/>
      <c r="D22" s="182"/>
      <c r="E22" s="183"/>
      <c r="F22" s="184"/>
      <c r="G22" s="185"/>
      <c r="H22" s="186"/>
    </row>
    <row r="23" spans="1:13" ht="17.25" x14ac:dyDescent="0.25">
      <c r="A23" s="44" t="s">
        <v>51</v>
      </c>
      <c r="B23" s="180"/>
      <c r="C23" s="181"/>
      <c r="D23" s="182"/>
      <c r="E23" s="183"/>
      <c r="F23" s="184"/>
      <c r="G23" s="185"/>
      <c r="H23" s="186"/>
    </row>
    <row r="24" spans="1:13" ht="17.25" x14ac:dyDescent="0.25">
      <c r="A24" s="44" t="s">
        <v>52</v>
      </c>
      <c r="B24" s="180"/>
      <c r="C24" s="181"/>
      <c r="D24" s="182"/>
      <c r="E24" s="183"/>
      <c r="F24" s="184"/>
      <c r="G24" s="185"/>
      <c r="H24" s="186"/>
    </row>
    <row r="25" spans="1:13" ht="17.25" x14ac:dyDescent="0.25">
      <c r="A25" s="44" t="s">
        <v>53</v>
      </c>
      <c r="B25" s="180"/>
      <c r="C25" s="181"/>
      <c r="D25" s="182"/>
      <c r="E25" s="183"/>
      <c r="F25" s="184"/>
      <c r="G25" s="185"/>
      <c r="H25" s="186"/>
    </row>
    <row r="26" spans="1:13" ht="17.25" x14ac:dyDescent="0.25">
      <c r="A26" s="44" t="s">
        <v>54</v>
      </c>
      <c r="B26" s="180"/>
      <c r="C26" s="181"/>
      <c r="D26" s="182"/>
      <c r="E26" s="183"/>
      <c r="F26" s="184"/>
      <c r="G26" s="185"/>
      <c r="H26" s="186"/>
    </row>
    <row r="27" spans="1:13" ht="17.25" x14ac:dyDescent="0.25">
      <c r="A27" s="44" t="s">
        <v>55</v>
      </c>
      <c r="B27" s="180"/>
      <c r="C27" s="181"/>
      <c r="D27" s="182"/>
      <c r="E27" s="183"/>
      <c r="F27" s="184"/>
      <c r="G27" s="185"/>
      <c r="H27" s="186"/>
    </row>
    <row r="28" spans="1:13" ht="17.25" x14ac:dyDescent="0.25">
      <c r="A28" s="44" t="s">
        <v>56</v>
      </c>
      <c r="B28" s="180"/>
      <c r="C28" s="181"/>
      <c r="D28" s="182"/>
      <c r="E28" s="183"/>
      <c r="F28" s="184"/>
      <c r="G28" s="185"/>
      <c r="H28" s="186"/>
    </row>
    <row r="29" spans="1:13" ht="17.25" x14ac:dyDescent="0.25">
      <c r="A29" s="44" t="s">
        <v>57</v>
      </c>
      <c r="B29" s="180"/>
      <c r="C29" s="181"/>
      <c r="D29" s="182"/>
      <c r="E29" s="183"/>
      <c r="F29" s="184"/>
      <c r="G29" s="185"/>
      <c r="H29" s="186"/>
    </row>
    <row r="30" spans="1:13" ht="17.25" x14ac:dyDescent="0.25">
      <c r="A30" s="44" t="s">
        <v>58</v>
      </c>
      <c r="B30" s="180"/>
      <c r="C30" s="181"/>
      <c r="D30" s="182"/>
      <c r="E30" s="183"/>
      <c r="F30" s="184"/>
      <c r="G30" s="185"/>
      <c r="H30" s="186"/>
    </row>
    <row r="31" spans="1:13" ht="17.25" x14ac:dyDescent="0.25">
      <c r="A31" s="44" t="s">
        <v>185</v>
      </c>
      <c r="B31" s="180"/>
      <c r="C31" s="181"/>
      <c r="D31" s="182"/>
      <c r="E31" s="183"/>
      <c r="F31" s="184"/>
      <c r="G31" s="185"/>
      <c r="H31" s="186"/>
    </row>
    <row r="32" spans="1:13" ht="17.25" x14ac:dyDescent="0.25">
      <c r="A32" s="84" t="s">
        <v>62</v>
      </c>
      <c r="B32" s="222">
        <f>SUM(B33:B39)</f>
        <v>0</v>
      </c>
      <c r="C32" s="223">
        <f t="shared" ref="C32:H32" si="3">SUM(C33:C39)</f>
        <v>0</v>
      </c>
      <c r="D32" s="224">
        <f t="shared" si="3"/>
        <v>0</v>
      </c>
      <c r="E32" s="225">
        <f t="shared" si="3"/>
        <v>0</v>
      </c>
      <c r="F32" s="223">
        <f t="shared" si="3"/>
        <v>0</v>
      </c>
      <c r="G32" s="226">
        <f t="shared" si="3"/>
        <v>0</v>
      </c>
      <c r="H32" s="225">
        <f t="shared" si="3"/>
        <v>0</v>
      </c>
    </row>
    <row r="33" spans="1:8" ht="17.25" x14ac:dyDescent="0.25">
      <c r="A33" s="44" t="s">
        <v>88</v>
      </c>
      <c r="B33" s="180"/>
      <c r="C33" s="181"/>
      <c r="D33" s="182"/>
      <c r="E33" s="183"/>
      <c r="F33" s="184"/>
      <c r="G33" s="185"/>
      <c r="H33" s="186"/>
    </row>
    <row r="34" spans="1:8" ht="17.25" x14ac:dyDescent="0.25">
      <c r="A34" s="44" t="s">
        <v>63</v>
      </c>
      <c r="B34" s="180"/>
      <c r="C34" s="181"/>
      <c r="D34" s="182"/>
      <c r="E34" s="183"/>
      <c r="F34" s="184"/>
      <c r="G34" s="185"/>
      <c r="H34" s="186"/>
    </row>
    <row r="35" spans="1:8" ht="17.25" x14ac:dyDescent="0.25">
      <c r="A35" s="44" t="s">
        <v>64</v>
      </c>
      <c r="B35" s="180"/>
      <c r="C35" s="181"/>
      <c r="D35" s="182"/>
      <c r="E35" s="183"/>
      <c r="F35" s="184"/>
      <c r="G35" s="185"/>
      <c r="H35" s="186"/>
    </row>
    <row r="36" spans="1:8" ht="17.25" x14ac:dyDescent="0.25">
      <c r="A36" s="44" t="s">
        <v>65</v>
      </c>
      <c r="B36" s="180"/>
      <c r="C36" s="181"/>
      <c r="D36" s="182"/>
      <c r="E36" s="183"/>
      <c r="F36" s="184"/>
      <c r="G36" s="185"/>
      <c r="H36" s="186"/>
    </row>
    <row r="37" spans="1:8" ht="17.25" x14ac:dyDescent="0.25">
      <c r="A37" s="44" t="s">
        <v>66</v>
      </c>
      <c r="B37" s="180"/>
      <c r="C37" s="181"/>
      <c r="D37" s="182"/>
      <c r="E37" s="183"/>
      <c r="F37" s="184"/>
      <c r="G37" s="185"/>
      <c r="H37" s="186"/>
    </row>
    <row r="38" spans="1:8" ht="17.25" x14ac:dyDescent="0.25">
      <c r="A38" s="44" t="s">
        <v>67</v>
      </c>
      <c r="B38" s="180"/>
      <c r="C38" s="181"/>
      <c r="D38" s="182"/>
      <c r="E38" s="183"/>
      <c r="F38" s="184"/>
      <c r="G38" s="185"/>
      <c r="H38" s="186"/>
    </row>
    <row r="39" spans="1:8" ht="17.25" x14ac:dyDescent="0.25">
      <c r="A39" s="44" t="s">
        <v>68</v>
      </c>
      <c r="B39" s="180"/>
      <c r="C39" s="181"/>
      <c r="D39" s="182"/>
      <c r="E39" s="183"/>
      <c r="F39" s="184"/>
      <c r="G39" s="185"/>
      <c r="H39" s="186"/>
    </row>
    <row r="40" spans="1:8" ht="17.25" x14ac:dyDescent="0.25">
      <c r="A40" s="84" t="s">
        <v>69</v>
      </c>
      <c r="B40" s="222">
        <f>SUM(B41+B42+B43)</f>
        <v>0</v>
      </c>
      <c r="C40" s="223">
        <f t="shared" ref="C40:H40" si="4">SUM(C41+C42+C43)</f>
        <v>0</v>
      </c>
      <c r="D40" s="224">
        <f t="shared" si="4"/>
        <v>0</v>
      </c>
      <c r="E40" s="225">
        <f t="shared" si="4"/>
        <v>0</v>
      </c>
      <c r="F40" s="223">
        <f t="shared" si="4"/>
        <v>0</v>
      </c>
      <c r="G40" s="226">
        <f t="shared" si="4"/>
        <v>0</v>
      </c>
      <c r="H40" s="225">
        <f t="shared" si="4"/>
        <v>0</v>
      </c>
    </row>
    <row r="41" spans="1:8" ht="17.25" x14ac:dyDescent="0.25">
      <c r="A41" s="44" t="s">
        <v>70</v>
      </c>
      <c r="B41" s="180"/>
      <c r="C41" s="181"/>
      <c r="D41" s="182"/>
      <c r="E41" s="183"/>
      <c r="F41" s="184"/>
      <c r="G41" s="185"/>
      <c r="H41" s="186"/>
    </row>
    <row r="42" spans="1:8" ht="17.25" x14ac:dyDescent="0.25">
      <c r="A42" s="44" t="s">
        <v>71</v>
      </c>
      <c r="B42" s="180"/>
      <c r="C42" s="181"/>
      <c r="D42" s="182"/>
      <c r="E42" s="183"/>
      <c r="F42" s="184"/>
      <c r="G42" s="185"/>
      <c r="H42" s="186"/>
    </row>
    <row r="43" spans="1:8" ht="17.25" x14ac:dyDescent="0.25">
      <c r="A43" s="44" t="s">
        <v>72</v>
      </c>
      <c r="B43" s="180"/>
      <c r="C43" s="181"/>
      <c r="D43" s="182"/>
      <c r="E43" s="183"/>
      <c r="F43" s="184"/>
      <c r="G43" s="185"/>
      <c r="H43" s="186"/>
    </row>
    <row r="44" spans="1:8" ht="17.25" x14ac:dyDescent="0.25">
      <c r="A44" s="42" t="s">
        <v>170</v>
      </c>
      <c r="B44" s="222">
        <f>B18-B20-B32-B40</f>
        <v>0</v>
      </c>
      <c r="C44" s="222">
        <f t="shared" ref="C44:H44" si="5">C18-C20-C32-C40</f>
        <v>0</v>
      </c>
      <c r="D44" s="222">
        <f t="shared" si="5"/>
        <v>0</v>
      </c>
      <c r="E44" s="222">
        <f t="shared" si="5"/>
        <v>0</v>
      </c>
      <c r="F44" s="222">
        <f t="shared" si="5"/>
        <v>0</v>
      </c>
      <c r="G44" s="222">
        <f t="shared" si="5"/>
        <v>0</v>
      </c>
      <c r="H44" s="222">
        <f t="shared" si="5"/>
        <v>0</v>
      </c>
    </row>
    <row r="45" spans="1:8" ht="17.25" x14ac:dyDescent="0.25">
      <c r="A45" s="47" t="s">
        <v>180</v>
      </c>
      <c r="B45" s="180"/>
      <c r="C45" s="181"/>
      <c r="D45" s="182"/>
      <c r="E45" s="183"/>
      <c r="F45" s="184"/>
      <c r="G45" s="185"/>
      <c r="H45" s="186"/>
    </row>
    <row r="46" spans="1:8" ht="17.25" x14ac:dyDescent="0.25">
      <c r="A46" s="47" t="s">
        <v>73</v>
      </c>
      <c r="B46" s="180"/>
      <c r="C46" s="181"/>
      <c r="D46" s="182"/>
      <c r="E46" s="183"/>
      <c r="F46" s="184"/>
      <c r="G46" s="185"/>
      <c r="H46" s="186"/>
    </row>
    <row r="47" spans="1:8" ht="17.25" x14ac:dyDescent="0.25">
      <c r="A47" s="42" t="s">
        <v>74</v>
      </c>
      <c r="B47" s="222">
        <f t="shared" ref="B47:H47" si="6">SUM(B20+B32+B40+B45+B46)</f>
        <v>0</v>
      </c>
      <c r="C47" s="227">
        <f t="shared" si="6"/>
        <v>0</v>
      </c>
      <c r="D47" s="228">
        <f t="shared" si="6"/>
        <v>0</v>
      </c>
      <c r="E47" s="229">
        <f t="shared" si="6"/>
        <v>0</v>
      </c>
      <c r="F47" s="230">
        <f t="shared" si="6"/>
        <v>0</v>
      </c>
      <c r="G47" s="226">
        <f t="shared" si="6"/>
        <v>0</v>
      </c>
      <c r="H47" s="229">
        <f t="shared" si="6"/>
        <v>0</v>
      </c>
    </row>
    <row r="48" spans="1:8" ht="17.25" x14ac:dyDescent="0.25">
      <c r="A48" s="85" t="s">
        <v>75</v>
      </c>
      <c r="B48" s="180"/>
      <c r="C48" s="181"/>
      <c r="D48" s="182"/>
      <c r="E48" s="183"/>
      <c r="F48" s="184"/>
      <c r="G48" s="185"/>
      <c r="H48" s="186"/>
    </row>
    <row r="49" spans="1:8" ht="17.25" x14ac:dyDescent="0.25">
      <c r="A49" s="46" t="s">
        <v>76</v>
      </c>
      <c r="B49" s="180"/>
      <c r="C49" s="181"/>
      <c r="D49" s="182"/>
      <c r="E49" s="183"/>
      <c r="F49" s="184"/>
      <c r="G49" s="185"/>
      <c r="H49" s="186"/>
    </row>
    <row r="50" spans="1:8" ht="17.25" x14ac:dyDescent="0.25">
      <c r="A50" s="42" t="s">
        <v>77</v>
      </c>
      <c r="B50" s="231">
        <f t="shared" ref="B50:H50" si="7">SUM(B18-B47+B48+B49)</f>
        <v>0</v>
      </c>
      <c r="C50" s="223">
        <f t="shared" si="7"/>
        <v>0</v>
      </c>
      <c r="D50" s="224">
        <f t="shared" si="7"/>
        <v>0</v>
      </c>
      <c r="E50" s="225">
        <f t="shared" si="7"/>
        <v>0</v>
      </c>
      <c r="F50" s="223">
        <f t="shared" si="7"/>
        <v>0</v>
      </c>
      <c r="G50" s="224">
        <f t="shared" si="7"/>
        <v>0</v>
      </c>
      <c r="H50" s="225">
        <f t="shared" si="7"/>
        <v>0</v>
      </c>
    </row>
    <row r="51" spans="1:8" ht="17.25" x14ac:dyDescent="0.25">
      <c r="A51" s="46" t="s">
        <v>78</v>
      </c>
      <c r="B51" s="180"/>
      <c r="C51" s="232"/>
      <c r="D51" s="233"/>
      <c r="E51" s="234"/>
      <c r="F51" s="232"/>
      <c r="G51" s="185"/>
      <c r="H51" s="186"/>
    </row>
    <row r="52" spans="1:8" ht="18" thickBot="1" x14ac:dyDescent="0.3">
      <c r="A52" s="86" t="s">
        <v>37</v>
      </c>
      <c r="B52" s="235">
        <f>B50-B51</f>
        <v>0</v>
      </c>
      <c r="C52" s="236">
        <f t="shared" ref="C52:H52" si="8">C50-C51</f>
        <v>0</v>
      </c>
      <c r="D52" s="237">
        <f t="shared" si="8"/>
        <v>0</v>
      </c>
      <c r="E52" s="238">
        <f t="shared" si="8"/>
        <v>0</v>
      </c>
      <c r="F52" s="236">
        <f t="shared" si="8"/>
        <v>0</v>
      </c>
      <c r="G52" s="239">
        <f t="shared" si="8"/>
        <v>0</v>
      </c>
      <c r="H52" s="240">
        <f t="shared" si="8"/>
        <v>0</v>
      </c>
    </row>
    <row r="53" spans="1:8" ht="15.75" thickBot="1" x14ac:dyDescent="0.3"/>
    <row r="54" spans="1:8" ht="15.75" x14ac:dyDescent="0.25">
      <c r="A54" s="69" t="s">
        <v>79</v>
      </c>
      <c r="B54" s="136" t="e">
        <f>B52/('Stato patrimoniale'!B42+'Stato patrimoniale'!B43+'Stato patrimoniale'!B44+'Stato patrimoniale'!B45)</f>
        <v>#DIV/0!</v>
      </c>
      <c r="C54" s="137" t="e">
        <f>C52/('Stato patrimoniale'!C42+'Stato patrimoniale'!C43+'Stato patrimoniale'!C44+'Stato patrimoniale'!C45)</f>
        <v>#DIV/0!</v>
      </c>
      <c r="D54" s="138" t="e">
        <f>D52/('Stato patrimoniale'!D42+'Stato patrimoniale'!D43+'Stato patrimoniale'!D44+'Stato patrimoniale'!D45)</f>
        <v>#DIV/0!</v>
      </c>
      <c r="E54" s="139" t="e">
        <f>E52/('Stato patrimoniale'!E42+'Stato patrimoniale'!E43+'Stato patrimoniale'!E44+'Stato patrimoniale'!E45)</f>
        <v>#DIV/0!</v>
      </c>
      <c r="F54" s="137" t="e">
        <f>F52/('Stato patrimoniale'!F42+'Stato patrimoniale'!F43+'Stato patrimoniale'!F44+'Stato patrimoniale'!F45)</f>
        <v>#DIV/0!</v>
      </c>
      <c r="G54" s="138" t="e">
        <f>G52/('Stato patrimoniale'!G42+'Stato patrimoniale'!G43+'Stato patrimoniale'!G44+'Stato patrimoniale'!G45)</f>
        <v>#DIV/0!</v>
      </c>
      <c r="H54" s="139" t="e">
        <f>H52/('Stato patrimoniale'!H42+'Stato patrimoniale'!H43+'Stato patrimoniale'!H44+'Stato patrimoniale'!H45)</f>
        <v>#DIV/0!</v>
      </c>
    </row>
    <row r="55" spans="1:8" x14ac:dyDescent="0.25">
      <c r="B55" s="70"/>
      <c r="C55" s="71"/>
      <c r="D55" s="72"/>
      <c r="E55" s="73"/>
      <c r="F55" s="71"/>
      <c r="G55" s="72"/>
      <c r="H55" s="73"/>
    </row>
    <row r="56" spans="1:8" ht="15.75" x14ac:dyDescent="0.25">
      <c r="A56" s="69" t="s">
        <v>80</v>
      </c>
      <c r="B56" s="140" t="e">
        <f>B52/(SUM(B6))</f>
        <v>#DIV/0!</v>
      </c>
      <c r="C56" s="140" t="e">
        <f t="shared" ref="C56:H56" si="9">C52/(SUM(C6))</f>
        <v>#DIV/0!</v>
      </c>
      <c r="D56" s="140" t="e">
        <f t="shared" si="9"/>
        <v>#DIV/0!</v>
      </c>
      <c r="E56" s="140" t="e">
        <f t="shared" si="9"/>
        <v>#DIV/0!</v>
      </c>
      <c r="F56" s="140" t="e">
        <f t="shared" si="9"/>
        <v>#DIV/0!</v>
      </c>
      <c r="G56" s="140" t="e">
        <f t="shared" si="9"/>
        <v>#DIV/0!</v>
      </c>
      <c r="H56" s="140" t="e">
        <f t="shared" si="9"/>
        <v>#DIV/0!</v>
      </c>
    </row>
    <row r="57" spans="1:8" x14ac:dyDescent="0.25">
      <c r="B57" s="70"/>
      <c r="C57" s="71"/>
      <c r="D57" s="72"/>
      <c r="E57" s="73"/>
      <c r="F57" s="71"/>
      <c r="G57" s="72"/>
      <c r="H57" s="73"/>
    </row>
    <row r="58" spans="1:8" ht="16.5" thickBot="1" x14ac:dyDescent="0.3">
      <c r="A58" s="69" t="s">
        <v>81</v>
      </c>
      <c r="B58" s="141" t="e">
        <f t="shared" ref="B58:H58" si="10">B47/B18</f>
        <v>#DIV/0!</v>
      </c>
      <c r="C58" s="142" t="e">
        <f t="shared" si="10"/>
        <v>#DIV/0!</v>
      </c>
      <c r="D58" s="143" t="e">
        <f t="shared" si="10"/>
        <v>#DIV/0!</v>
      </c>
      <c r="E58" s="144" t="e">
        <f t="shared" si="10"/>
        <v>#DIV/0!</v>
      </c>
      <c r="F58" s="142" t="e">
        <f t="shared" si="10"/>
        <v>#DIV/0!</v>
      </c>
      <c r="G58" s="143" t="e">
        <f t="shared" si="10"/>
        <v>#DIV/0!</v>
      </c>
      <c r="H58" s="144" t="e">
        <f t="shared" si="10"/>
        <v>#DIV/0!</v>
      </c>
    </row>
    <row r="429" spans="5:5" x14ac:dyDescent="0.25">
      <c r="E429" s="4" t="s">
        <v>82</v>
      </c>
    </row>
  </sheetData>
  <sheetProtection algorithmName="SHA-512" hashValue="mYhPgILduC98qm1ir/7+zzowE8A3v3cerwftP8QagOXQw7vCBJgNC7MfjhE0w/RsDuIPSYzZaqyTbWXVn+/HTg==" saltValue="9CxeBte1Oi8J3GOLEK2oGA==" spinCount="100000" sheet="1" objects="1" scenarios="1" formatColumns="0"/>
  <mergeCells count="9">
    <mergeCell ref="K15:M15"/>
    <mergeCell ref="A1:H1"/>
    <mergeCell ref="A19:H19"/>
    <mergeCell ref="C3:E3"/>
    <mergeCell ref="F3:H3"/>
    <mergeCell ref="K3:M3"/>
    <mergeCell ref="L4:M4"/>
    <mergeCell ref="L5:M5"/>
    <mergeCell ref="A5:H5"/>
  </mergeCells>
  <dataValidations count="1">
    <dataValidation type="decimal" allowBlank="1" showInputMessage="1" showErrorMessage="1" sqref="B7:H17 B21:H31 B33:H39 B41:H43 B45:H46 B48:H49 B51:H51" xr:uid="{00000000-0002-0000-0200-000000000000}">
      <formula1>-100000000000</formula1>
      <formula2>100000000000</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9"/>
  <sheetViews>
    <sheetView showGridLines="0" zoomScale="90" zoomScaleNormal="90" workbookViewId="0">
      <selection sqref="A1:H1"/>
    </sheetView>
  </sheetViews>
  <sheetFormatPr defaultColWidth="9.140625" defaultRowHeight="15.75" x14ac:dyDescent="0.25"/>
  <cols>
    <col min="1" max="1" width="86" style="27" bestFit="1" customWidth="1"/>
    <col min="2" max="2" width="16.28515625" style="4" customWidth="1"/>
    <col min="3" max="8" width="12.85546875" style="4" customWidth="1"/>
    <col min="9" max="9" width="40.7109375" style="4" customWidth="1"/>
    <col min="10" max="10" width="133.140625" style="4" bestFit="1" customWidth="1"/>
    <col min="11" max="13" width="9.140625" style="4"/>
    <col min="14" max="14" width="10.140625" style="4" customWidth="1"/>
    <col min="15" max="16384" width="9.140625" style="4"/>
  </cols>
  <sheetData>
    <row r="1" spans="1:14" ht="19.5" thickBot="1" x14ac:dyDescent="0.3">
      <c r="A1" s="277" t="s">
        <v>94</v>
      </c>
      <c r="B1" s="277"/>
      <c r="C1" s="277"/>
      <c r="D1" s="277"/>
      <c r="E1" s="277"/>
      <c r="F1" s="277"/>
      <c r="G1" s="277"/>
      <c r="H1" s="277"/>
      <c r="I1" s="74"/>
      <c r="L1" s="264" t="s">
        <v>5</v>
      </c>
      <c r="M1" s="265"/>
      <c r="N1" s="266"/>
    </row>
    <row r="2" spans="1:14" ht="16.5" thickBot="1" x14ac:dyDescent="0.3">
      <c r="L2" s="34"/>
      <c r="M2" s="269" t="s">
        <v>10</v>
      </c>
      <c r="N2" s="270"/>
    </row>
    <row r="3" spans="1:14" ht="19.5" thickBot="1" x14ac:dyDescent="0.3">
      <c r="A3" s="87"/>
      <c r="B3" s="88"/>
      <c r="C3" s="293" t="s">
        <v>3</v>
      </c>
      <c r="D3" s="294"/>
      <c r="E3" s="295"/>
      <c r="F3" s="296" t="s">
        <v>4</v>
      </c>
      <c r="G3" s="297"/>
      <c r="H3" s="297"/>
      <c r="I3" s="75"/>
      <c r="L3" s="36"/>
      <c r="M3" s="267" t="s">
        <v>12</v>
      </c>
      <c r="N3" s="268"/>
    </row>
    <row r="4" spans="1:14" ht="18" thickBot="1" x14ac:dyDescent="0.3">
      <c r="A4" s="89"/>
      <c r="B4" s="90" t="s">
        <v>6</v>
      </c>
      <c r="C4" s="91" t="s">
        <v>7</v>
      </c>
      <c r="D4" s="92" t="s">
        <v>8</v>
      </c>
      <c r="E4" s="93" t="s">
        <v>9</v>
      </c>
      <c r="F4" s="91" t="s">
        <v>7</v>
      </c>
      <c r="G4" s="92" t="s">
        <v>8</v>
      </c>
      <c r="H4" s="93" t="s">
        <v>9</v>
      </c>
      <c r="I4" s="94"/>
    </row>
    <row r="5" spans="1:14" ht="18" thickBot="1" x14ac:dyDescent="0.3">
      <c r="A5" s="95" t="s">
        <v>183</v>
      </c>
      <c r="B5" s="291"/>
      <c r="C5" s="292"/>
      <c r="D5" s="292"/>
      <c r="E5" s="292"/>
      <c r="F5" s="292"/>
      <c r="G5" s="292"/>
      <c r="H5" s="292"/>
      <c r="I5" s="76" t="s">
        <v>87</v>
      </c>
      <c r="J5" s="77" t="s">
        <v>116</v>
      </c>
    </row>
    <row r="6" spans="1:14" ht="17.25" x14ac:dyDescent="0.25">
      <c r="A6" s="44" t="s">
        <v>49</v>
      </c>
      <c r="B6" s="96"/>
      <c r="C6" s="247"/>
      <c r="D6" s="98"/>
      <c r="E6" s="99"/>
      <c r="F6" s="97"/>
      <c r="G6" s="98"/>
      <c r="H6" s="100"/>
      <c r="I6" s="101"/>
      <c r="J6" s="78" t="s">
        <v>93</v>
      </c>
    </row>
    <row r="7" spans="1:14" ht="17.25" x14ac:dyDescent="0.25">
      <c r="A7" s="44" t="s">
        <v>50</v>
      </c>
      <c r="B7" s="101"/>
      <c r="C7" s="102"/>
      <c r="D7" s="103"/>
      <c r="E7" s="104"/>
      <c r="F7" s="102"/>
      <c r="G7" s="103"/>
      <c r="H7" s="105"/>
      <c r="I7" s="101"/>
      <c r="J7" s="78" t="s">
        <v>93</v>
      </c>
    </row>
    <row r="8" spans="1:14" ht="17.25" x14ac:dyDescent="0.25">
      <c r="A8" s="44" t="s">
        <v>51</v>
      </c>
      <c r="B8" s="101"/>
      <c r="C8" s="102"/>
      <c r="D8" s="103"/>
      <c r="E8" s="104"/>
      <c r="F8" s="102"/>
      <c r="G8" s="103"/>
      <c r="H8" s="105"/>
      <c r="I8" s="101"/>
      <c r="J8" s="78" t="s">
        <v>93</v>
      </c>
    </row>
    <row r="9" spans="1:14" ht="17.25" x14ac:dyDescent="0.25">
      <c r="A9" s="44" t="s">
        <v>52</v>
      </c>
      <c r="B9" s="101"/>
      <c r="C9" s="102"/>
      <c r="D9" s="103"/>
      <c r="E9" s="104"/>
      <c r="F9" s="102"/>
      <c r="G9" s="103"/>
      <c r="H9" s="105"/>
      <c r="I9" s="101"/>
      <c r="J9" s="78" t="s">
        <v>93</v>
      </c>
    </row>
    <row r="10" spans="1:14" ht="17.25" x14ac:dyDescent="0.25">
      <c r="A10" s="44" t="s">
        <v>53</v>
      </c>
      <c r="B10" s="101"/>
      <c r="C10" s="102"/>
      <c r="D10" s="103"/>
      <c r="E10" s="104"/>
      <c r="F10" s="102"/>
      <c r="G10" s="103"/>
      <c r="H10" s="105"/>
      <c r="I10" s="101"/>
      <c r="J10" s="78" t="s">
        <v>93</v>
      </c>
    </row>
    <row r="11" spans="1:14" ht="17.25" x14ac:dyDescent="0.25">
      <c r="A11" s="44" t="s">
        <v>54</v>
      </c>
      <c r="B11" s="101"/>
      <c r="C11" s="102"/>
      <c r="D11" s="103"/>
      <c r="E11" s="104"/>
      <c r="F11" s="102"/>
      <c r="G11" s="103"/>
      <c r="H11" s="105"/>
      <c r="I11" s="101"/>
      <c r="J11" s="78" t="s">
        <v>93</v>
      </c>
    </row>
    <row r="12" spans="1:14" ht="17.25" x14ac:dyDescent="0.25">
      <c r="A12" s="44" t="s">
        <v>55</v>
      </c>
      <c r="B12" s="101"/>
      <c r="C12" s="102"/>
      <c r="D12" s="103"/>
      <c r="E12" s="104"/>
      <c r="F12" s="102"/>
      <c r="G12" s="103"/>
      <c r="H12" s="105"/>
      <c r="I12" s="101"/>
      <c r="J12" s="78" t="s">
        <v>93</v>
      </c>
    </row>
    <row r="13" spans="1:14" ht="17.25" x14ac:dyDescent="0.25">
      <c r="A13" s="44" t="s">
        <v>56</v>
      </c>
      <c r="B13" s="101"/>
      <c r="C13" s="102"/>
      <c r="D13" s="103"/>
      <c r="E13" s="104"/>
      <c r="F13" s="102"/>
      <c r="G13" s="103"/>
      <c r="H13" s="105"/>
      <c r="I13" s="101"/>
      <c r="J13" s="78" t="s">
        <v>93</v>
      </c>
    </row>
    <row r="14" spans="1:14" ht="17.25" x14ac:dyDescent="0.25">
      <c r="A14" s="44" t="s">
        <v>57</v>
      </c>
      <c r="B14" s="106"/>
      <c r="C14" s="102"/>
      <c r="D14" s="103"/>
      <c r="E14" s="104"/>
      <c r="F14" s="102"/>
      <c r="G14" s="103"/>
      <c r="H14" s="105"/>
      <c r="I14" s="101"/>
      <c r="J14" s="78" t="s">
        <v>93</v>
      </c>
    </row>
    <row r="15" spans="1:14" ht="17.25" x14ac:dyDescent="0.25">
      <c r="A15" s="44" t="s">
        <v>58</v>
      </c>
      <c r="B15" s="101"/>
      <c r="C15" s="102"/>
      <c r="D15" s="103"/>
      <c r="E15" s="104"/>
      <c r="F15" s="102"/>
      <c r="G15" s="103"/>
      <c r="H15" s="105"/>
      <c r="I15" s="101"/>
      <c r="J15" s="78" t="s">
        <v>93</v>
      </c>
    </row>
    <row r="16" spans="1:14" ht="18" thickBot="1" x14ac:dyDescent="0.3">
      <c r="A16" s="107" t="s">
        <v>83</v>
      </c>
      <c r="B16" s="108"/>
      <c r="C16" s="109"/>
      <c r="D16" s="110"/>
      <c r="E16" s="111"/>
      <c r="F16" s="109"/>
      <c r="G16" s="110"/>
      <c r="H16" s="112"/>
      <c r="I16" s="106"/>
      <c r="J16" s="78" t="s">
        <v>93</v>
      </c>
    </row>
    <row r="17" spans="1:10" ht="16.5" thickBot="1" x14ac:dyDescent="0.3">
      <c r="A17" s="79" t="s">
        <v>114</v>
      </c>
      <c r="B17" s="301"/>
      <c r="C17" s="302"/>
      <c r="D17" s="302"/>
      <c r="E17" s="302"/>
      <c r="F17" s="302"/>
      <c r="G17" s="302"/>
      <c r="H17" s="302"/>
      <c r="I17" s="303"/>
    </row>
    <row r="18" spans="1:10" ht="17.25" x14ac:dyDescent="0.25">
      <c r="A18" s="166" t="s">
        <v>102</v>
      </c>
      <c r="B18" s="307"/>
      <c r="C18" s="308"/>
      <c r="D18" s="308"/>
      <c r="E18" s="308"/>
      <c r="F18" s="308"/>
      <c r="G18" s="308"/>
      <c r="H18" s="308"/>
      <c r="I18" s="113"/>
      <c r="J18" s="80" t="s">
        <v>115</v>
      </c>
    </row>
    <row r="19" spans="1:10" ht="17.25" x14ac:dyDescent="0.25">
      <c r="A19" s="167" t="s">
        <v>103</v>
      </c>
      <c r="B19" s="309"/>
      <c r="C19" s="310"/>
      <c r="D19" s="310"/>
      <c r="E19" s="310"/>
      <c r="F19" s="310"/>
      <c r="G19" s="310"/>
      <c r="H19" s="310"/>
      <c r="I19" s="101"/>
      <c r="J19" s="80" t="s">
        <v>115</v>
      </c>
    </row>
    <row r="20" spans="1:10" ht="18" thickBot="1" x14ac:dyDescent="0.3">
      <c r="A20" s="168" t="s">
        <v>123</v>
      </c>
      <c r="B20" s="311"/>
      <c r="C20" s="312"/>
      <c r="D20" s="312"/>
      <c r="E20" s="312"/>
      <c r="F20" s="312"/>
      <c r="G20" s="312"/>
      <c r="H20" s="312"/>
      <c r="I20" s="114"/>
      <c r="J20" s="80" t="s">
        <v>115</v>
      </c>
    </row>
    <row r="21" spans="1:10" ht="18" thickBot="1" x14ac:dyDescent="0.3">
      <c r="A21" s="115" t="s">
        <v>84</v>
      </c>
      <c r="B21" s="313"/>
      <c r="C21" s="314"/>
      <c r="D21" s="314"/>
      <c r="E21" s="314"/>
      <c r="F21" s="314"/>
      <c r="G21" s="314"/>
      <c r="H21" s="315"/>
      <c r="I21" s="94"/>
    </row>
    <row r="22" spans="1:10" ht="17.25" x14ac:dyDescent="0.25">
      <c r="A22" s="116" t="s">
        <v>95</v>
      </c>
      <c r="B22" s="125"/>
      <c r="C22" s="117"/>
      <c r="D22" s="249"/>
      <c r="E22" s="126"/>
      <c r="F22" s="117"/>
      <c r="G22" s="249"/>
      <c r="H22" s="126"/>
      <c r="I22" s="94"/>
    </row>
    <row r="23" spans="1:10" ht="18" thickBot="1" x14ac:dyDescent="0.3">
      <c r="A23" s="44" t="s">
        <v>96</v>
      </c>
      <c r="B23" s="242"/>
      <c r="C23" s="243"/>
      <c r="D23" s="244"/>
      <c r="E23" s="245"/>
      <c r="F23" s="243"/>
      <c r="G23" s="244"/>
      <c r="H23" s="245"/>
      <c r="I23" s="94"/>
    </row>
    <row r="24" spans="1:10" ht="18" thickBot="1" x14ac:dyDescent="0.3">
      <c r="A24" s="124" t="s">
        <v>186</v>
      </c>
      <c r="B24" s="304"/>
      <c r="C24" s="305"/>
      <c r="D24" s="305"/>
      <c r="E24" s="305"/>
      <c r="F24" s="305"/>
      <c r="G24" s="305"/>
      <c r="H24" s="306"/>
      <c r="I24" s="94"/>
    </row>
    <row r="25" spans="1:10" ht="18" thickBot="1" x14ac:dyDescent="0.3">
      <c r="A25" s="116" t="s">
        <v>184</v>
      </c>
      <c r="B25" s="241"/>
      <c r="C25" s="298"/>
      <c r="D25" s="299"/>
      <c r="E25" s="299"/>
      <c r="F25" s="299"/>
      <c r="G25" s="299"/>
      <c r="H25" s="300"/>
      <c r="I25" s="94"/>
    </row>
    <row r="26" spans="1:10" ht="18" thickBot="1" x14ac:dyDescent="0.3">
      <c r="A26" s="124" t="s">
        <v>85</v>
      </c>
      <c r="B26" s="145">
        <f>SUM(B27:B28)</f>
        <v>0</v>
      </c>
      <c r="C26" s="145">
        <f t="shared" ref="C26:H26" si="0">SUM(C27:C28)</f>
        <v>0</v>
      </c>
      <c r="D26" s="145">
        <f t="shared" si="0"/>
        <v>0</v>
      </c>
      <c r="E26" s="145">
        <f t="shared" si="0"/>
        <v>0</v>
      </c>
      <c r="F26" s="145">
        <f t="shared" si="0"/>
        <v>0</v>
      </c>
      <c r="G26" s="145">
        <f t="shared" si="0"/>
        <v>0</v>
      </c>
      <c r="H26" s="145">
        <f t="shared" si="0"/>
        <v>0</v>
      </c>
      <c r="I26" s="94"/>
    </row>
    <row r="27" spans="1:10" ht="17.25" x14ac:dyDescent="0.25">
      <c r="A27" s="116" t="s">
        <v>97</v>
      </c>
      <c r="B27" s="125"/>
      <c r="C27" s="117"/>
      <c r="D27" s="118"/>
      <c r="E27" s="126"/>
      <c r="F27" s="117"/>
      <c r="G27" s="118"/>
      <c r="H27" s="126"/>
      <c r="I27" s="94"/>
    </row>
    <row r="28" spans="1:10" ht="18" thickBot="1" x14ac:dyDescent="0.3">
      <c r="A28" s="127" t="s">
        <v>124</v>
      </c>
      <c r="B28" s="120"/>
      <c r="C28" s="121"/>
      <c r="D28" s="122"/>
      <c r="E28" s="123"/>
      <c r="F28" s="121"/>
      <c r="G28" s="122"/>
      <c r="H28" s="123"/>
      <c r="I28" s="94"/>
    </row>
    <row r="29" spans="1:10" ht="18" thickBot="1" x14ac:dyDescent="0.3">
      <c r="A29" s="115" t="s">
        <v>86</v>
      </c>
      <c r="B29" s="284"/>
      <c r="C29" s="285"/>
      <c r="D29" s="290"/>
      <c r="E29" s="285"/>
      <c r="F29" s="285"/>
      <c r="G29" s="290"/>
      <c r="H29" s="286"/>
      <c r="I29" s="94"/>
    </row>
    <row r="30" spans="1:10" ht="17.25" x14ac:dyDescent="0.25">
      <c r="A30" s="49" t="s">
        <v>99</v>
      </c>
      <c r="B30" s="119"/>
      <c r="C30" s="117"/>
      <c r="D30" s="118"/>
      <c r="E30" s="119"/>
      <c r="F30" s="117"/>
      <c r="G30" s="118"/>
      <c r="H30" s="119"/>
      <c r="I30" s="94"/>
    </row>
    <row r="31" spans="1:10" ht="18" thickBot="1" x14ac:dyDescent="0.3">
      <c r="A31" s="49" t="s">
        <v>98</v>
      </c>
      <c r="B31" s="130"/>
      <c r="C31" s="128"/>
      <c r="D31" s="129"/>
      <c r="E31" s="130"/>
      <c r="F31" s="129"/>
      <c r="G31" s="129"/>
      <c r="H31" s="130"/>
      <c r="I31" s="94"/>
    </row>
    <row r="32" spans="1:10" ht="18" thickBot="1" x14ac:dyDescent="0.3">
      <c r="A32" s="49" t="s">
        <v>174</v>
      </c>
      <c r="B32" s="145">
        <f>SUM(B33:B36)</f>
        <v>0</v>
      </c>
      <c r="C32" s="145">
        <f t="shared" ref="C32:H32" si="1">SUM(C33:C36)</f>
        <v>0</v>
      </c>
      <c r="D32" s="145">
        <f t="shared" si="1"/>
        <v>0</v>
      </c>
      <c r="E32" s="145">
        <f t="shared" si="1"/>
        <v>0</v>
      </c>
      <c r="F32" s="145">
        <f t="shared" si="1"/>
        <v>0</v>
      </c>
      <c r="G32" s="145">
        <f t="shared" si="1"/>
        <v>0</v>
      </c>
      <c r="H32" s="145">
        <f t="shared" si="1"/>
        <v>0</v>
      </c>
      <c r="I32" s="94"/>
    </row>
    <row r="33" spans="1:9" ht="17.25" x14ac:dyDescent="0.25">
      <c r="A33" s="165" t="s">
        <v>177</v>
      </c>
      <c r="B33" s="130"/>
      <c r="C33" s="128"/>
      <c r="D33" s="129"/>
      <c r="E33" s="130"/>
      <c r="F33" s="129"/>
      <c r="G33" s="129"/>
      <c r="H33" s="130"/>
      <c r="I33" s="94"/>
    </row>
    <row r="34" spans="1:9" ht="17.25" x14ac:dyDescent="0.25">
      <c r="A34" s="165" t="s">
        <v>178</v>
      </c>
      <c r="B34" s="130"/>
      <c r="C34" s="128"/>
      <c r="D34" s="129"/>
      <c r="E34" s="130"/>
      <c r="F34" s="129"/>
      <c r="G34" s="129"/>
      <c r="H34" s="130"/>
      <c r="I34" s="94"/>
    </row>
    <row r="35" spans="1:9" ht="17.25" x14ac:dyDescent="0.25">
      <c r="A35" s="165" t="s">
        <v>175</v>
      </c>
      <c r="B35" s="130"/>
      <c r="C35" s="128"/>
      <c r="D35" s="129"/>
      <c r="E35" s="130"/>
      <c r="F35" s="129"/>
      <c r="G35" s="129"/>
      <c r="H35" s="130"/>
      <c r="I35" s="94"/>
    </row>
    <row r="36" spans="1:9" ht="17.25" x14ac:dyDescent="0.25">
      <c r="A36" s="165" t="s">
        <v>176</v>
      </c>
      <c r="B36" s="130"/>
      <c r="C36" s="128"/>
      <c r="D36" s="129"/>
      <c r="E36" s="130"/>
      <c r="F36" s="129"/>
      <c r="G36" s="129"/>
      <c r="H36" s="130"/>
      <c r="I36" s="94"/>
    </row>
    <row r="37" spans="1:9" ht="17.25" x14ac:dyDescent="0.25">
      <c r="A37" s="49" t="s">
        <v>100</v>
      </c>
      <c r="B37" s="130"/>
      <c r="C37" s="128"/>
      <c r="D37" s="129"/>
      <c r="E37" s="130"/>
      <c r="F37" s="128"/>
      <c r="G37" s="129"/>
      <c r="H37" s="131"/>
      <c r="I37" s="94"/>
    </row>
    <row r="38" spans="1:9" ht="18" thickBot="1" x14ac:dyDescent="0.3">
      <c r="A38" s="49" t="s">
        <v>101</v>
      </c>
      <c r="B38" s="134"/>
      <c r="C38" s="132"/>
      <c r="D38" s="133"/>
      <c r="E38" s="134"/>
      <c r="F38" s="135"/>
      <c r="G38" s="133"/>
      <c r="H38" s="134"/>
      <c r="I38" s="94"/>
    </row>
    <row r="39" spans="1:9" x14ac:dyDescent="0.25">
      <c r="A39" s="57"/>
      <c r="B39" s="81"/>
      <c r="D39" s="58"/>
      <c r="E39" s="58"/>
      <c r="F39" s="58"/>
      <c r="G39" s="58"/>
      <c r="H39" s="58"/>
    </row>
  </sheetData>
  <sheetProtection algorithmName="SHA-512" hashValue="YdnWJ20fTZwVqXEqiDapc2XZOtOYNHlFY+N6Q1lzvr8LWxOQ5z9CcPNJS3EAPqZJBupZispIYpW/Ld6Pk+4jFg==" saltValue="PyVPzATE8nkFpVlPAR/uHQ==" spinCount="100000" sheet="1" objects="1" scenarios="1" formatColumns="0"/>
  <mergeCells count="15">
    <mergeCell ref="B29:H29"/>
    <mergeCell ref="B5:H5"/>
    <mergeCell ref="A1:H1"/>
    <mergeCell ref="L1:N1"/>
    <mergeCell ref="M2:N2"/>
    <mergeCell ref="C3:E3"/>
    <mergeCell ref="F3:H3"/>
    <mergeCell ref="M3:N3"/>
    <mergeCell ref="C25:H25"/>
    <mergeCell ref="B17:I17"/>
    <mergeCell ref="B24:H24"/>
    <mergeCell ref="B18:H18"/>
    <mergeCell ref="B19:H19"/>
    <mergeCell ref="B20:H20"/>
    <mergeCell ref="B21:H21"/>
  </mergeCells>
  <dataValidations count="2">
    <dataValidation type="list" allowBlank="1" showInputMessage="1" showErrorMessage="1" sqref="B18:I20" xr:uid="{00000000-0002-0000-0300-000000000000}">
      <formula1>"SI,NO"</formula1>
    </dataValidation>
    <dataValidation type="decimal" allowBlank="1" showInputMessage="1" showErrorMessage="1" sqref="B22:H23 B25 B27:H28 B30:H31 B33:H38" xr:uid="{00000000-0002-0000-0300-000001000000}">
      <formula1>-100000000000</formula1>
      <formula2>100000000000</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D95E-9A04-411C-A132-61C47DB3158F}">
  <sheetPr>
    <tabColor theme="0"/>
  </sheetPr>
  <dimension ref="A2:Z29"/>
  <sheetViews>
    <sheetView showGridLines="0" zoomScale="70" zoomScaleNormal="70" workbookViewId="0">
      <selection activeCell="B1" sqref="B1"/>
    </sheetView>
  </sheetViews>
  <sheetFormatPr defaultColWidth="9.140625" defaultRowHeight="15" x14ac:dyDescent="0.25"/>
  <cols>
    <col min="1" max="1" width="9.140625" style="146"/>
    <col min="2" max="2" width="29.42578125" style="146" bestFit="1" customWidth="1"/>
    <col min="3" max="6" width="9.140625" style="146"/>
    <col min="7" max="7" width="12.140625" style="146" customWidth="1"/>
    <col min="8" max="15" width="9.140625" style="146"/>
    <col min="16" max="16" width="54" style="146" customWidth="1"/>
    <col min="17" max="25" width="9.140625" style="146"/>
    <col min="26" max="26" width="44.140625" style="146" customWidth="1"/>
    <col min="27" max="16384" width="9.140625" style="146"/>
  </cols>
  <sheetData>
    <row r="2" spans="1:26" ht="15.75" thickBot="1" x14ac:dyDescent="0.3">
      <c r="A2" s="147"/>
    </row>
    <row r="3" spans="1:26" ht="63" customHeight="1" thickBot="1" x14ac:dyDescent="0.3">
      <c r="B3" s="343" t="s">
        <v>190</v>
      </c>
      <c r="C3" s="344"/>
      <c r="D3" s="344"/>
      <c r="E3" s="344"/>
      <c r="F3" s="344"/>
      <c r="G3" s="345"/>
      <c r="H3" s="148"/>
      <c r="I3" s="148"/>
      <c r="J3" s="148"/>
      <c r="K3" s="148"/>
      <c r="L3" s="148"/>
      <c r="M3" s="148"/>
      <c r="N3" s="148"/>
      <c r="O3" s="148"/>
      <c r="P3" s="148"/>
    </row>
    <row r="4" spans="1:26" ht="15.75" thickBot="1" x14ac:dyDescent="0.3"/>
    <row r="5" spans="1:26" ht="15.75" thickBot="1" x14ac:dyDescent="0.3">
      <c r="B5" s="155"/>
      <c r="C5" s="324" t="s">
        <v>126</v>
      </c>
      <c r="D5" s="325"/>
      <c r="E5" s="325"/>
      <c r="F5" s="325"/>
      <c r="G5" s="326"/>
      <c r="I5" s="335" t="s">
        <v>127</v>
      </c>
      <c r="J5" s="336"/>
      <c r="K5" s="336"/>
      <c r="L5" s="336"/>
      <c r="M5" s="336"/>
      <c r="N5" s="336"/>
      <c r="O5" s="336"/>
      <c r="P5" s="160" t="s">
        <v>156</v>
      </c>
      <c r="R5" s="346" t="s">
        <v>125</v>
      </c>
      <c r="S5" s="347"/>
      <c r="T5" s="347"/>
      <c r="U5" s="347"/>
      <c r="V5" s="347"/>
      <c r="W5" s="347"/>
      <c r="X5" s="347"/>
      <c r="Y5" s="347"/>
      <c r="Z5" s="162" t="s">
        <v>156</v>
      </c>
    </row>
    <row r="6" spans="1:26" ht="40.5" customHeight="1" thickBot="1" x14ac:dyDescent="0.3">
      <c r="B6" s="149"/>
      <c r="C6" s="327" t="s">
        <v>129</v>
      </c>
      <c r="D6" s="328"/>
      <c r="E6" s="328"/>
      <c r="F6" s="328"/>
      <c r="G6" s="329"/>
      <c r="H6" s="150"/>
      <c r="I6" s="318" t="s">
        <v>136</v>
      </c>
      <c r="J6" s="319"/>
      <c r="K6" s="319"/>
      <c r="L6" s="319"/>
      <c r="M6" s="319"/>
      <c r="N6" s="319"/>
      <c r="O6" s="319"/>
      <c r="P6" s="159"/>
      <c r="R6" s="348" t="s">
        <v>191</v>
      </c>
      <c r="S6" s="349"/>
      <c r="T6" s="349"/>
      <c r="U6" s="349"/>
      <c r="V6" s="349"/>
      <c r="W6" s="349"/>
      <c r="X6" s="349"/>
      <c r="Y6" s="349"/>
      <c r="Z6" s="161"/>
    </row>
    <row r="7" spans="1:26" ht="33" customHeight="1" x14ac:dyDescent="0.25">
      <c r="B7" s="151" t="s">
        <v>40</v>
      </c>
      <c r="C7" s="323" t="s">
        <v>130</v>
      </c>
      <c r="D7" s="323"/>
      <c r="E7" s="323"/>
      <c r="F7" s="323"/>
      <c r="G7" s="330"/>
      <c r="I7" s="320" t="s">
        <v>137</v>
      </c>
      <c r="J7" s="321"/>
      <c r="K7" s="321"/>
      <c r="L7" s="321"/>
      <c r="M7" s="321"/>
      <c r="N7" s="321"/>
      <c r="O7" s="321"/>
      <c r="P7" s="156"/>
      <c r="R7" s="337" t="s">
        <v>149</v>
      </c>
      <c r="S7" s="338"/>
      <c r="T7" s="338"/>
      <c r="U7" s="338"/>
      <c r="V7" s="338"/>
      <c r="W7" s="338"/>
      <c r="X7" s="338"/>
      <c r="Y7" s="338"/>
      <c r="Z7" s="157"/>
    </row>
    <row r="8" spans="1:26" ht="27.75" customHeight="1" x14ac:dyDescent="0.25">
      <c r="B8" s="350" t="s">
        <v>41</v>
      </c>
      <c r="C8" s="331" t="s">
        <v>131</v>
      </c>
      <c r="D8" s="331"/>
      <c r="E8" s="331"/>
      <c r="F8" s="331"/>
      <c r="G8" s="332"/>
      <c r="H8" s="150"/>
      <c r="I8" s="322" t="s">
        <v>138</v>
      </c>
      <c r="J8" s="323"/>
      <c r="K8" s="323"/>
      <c r="L8" s="323"/>
      <c r="M8" s="323"/>
      <c r="N8" s="323"/>
      <c r="O8" s="323"/>
      <c r="P8" s="156"/>
      <c r="R8" s="337" t="s">
        <v>150</v>
      </c>
      <c r="S8" s="338"/>
      <c r="T8" s="338"/>
      <c r="U8" s="338"/>
      <c r="V8" s="338"/>
      <c r="W8" s="338"/>
      <c r="X8" s="338"/>
      <c r="Y8" s="338"/>
      <c r="Z8" s="157" t="s">
        <v>160</v>
      </c>
    </row>
    <row r="9" spans="1:26" ht="36" customHeight="1" x14ac:dyDescent="0.25">
      <c r="B9" s="350"/>
      <c r="C9" s="323" t="s">
        <v>133</v>
      </c>
      <c r="D9" s="323"/>
      <c r="E9" s="323"/>
      <c r="F9" s="323"/>
      <c r="G9" s="330"/>
      <c r="I9" s="322" t="s">
        <v>143</v>
      </c>
      <c r="J9" s="323"/>
      <c r="K9" s="323"/>
      <c r="L9" s="323"/>
      <c r="M9" s="323"/>
      <c r="N9" s="323"/>
      <c r="O9" s="323"/>
      <c r="P9" s="156"/>
      <c r="R9" s="337" t="s">
        <v>151</v>
      </c>
      <c r="S9" s="338"/>
      <c r="T9" s="338"/>
      <c r="U9" s="338"/>
      <c r="V9" s="338"/>
      <c r="W9" s="338"/>
      <c r="X9" s="338"/>
      <c r="Y9" s="338"/>
      <c r="Z9" s="157" t="s">
        <v>161</v>
      </c>
    </row>
    <row r="10" spans="1:26" ht="48" customHeight="1" x14ac:dyDescent="0.25">
      <c r="B10" s="350"/>
      <c r="C10" s="323" t="s">
        <v>134</v>
      </c>
      <c r="D10" s="323"/>
      <c r="E10" s="323"/>
      <c r="F10" s="323"/>
      <c r="G10" s="330"/>
      <c r="I10" s="322" t="s">
        <v>158</v>
      </c>
      <c r="J10" s="323"/>
      <c r="K10" s="323"/>
      <c r="L10" s="323"/>
      <c r="M10" s="323"/>
      <c r="N10" s="323"/>
      <c r="O10" s="323"/>
      <c r="P10" s="156"/>
      <c r="R10" s="316" t="s">
        <v>152</v>
      </c>
      <c r="S10" s="317"/>
      <c r="T10" s="317"/>
      <c r="U10" s="317"/>
      <c r="V10" s="317"/>
      <c r="W10" s="317"/>
      <c r="X10" s="317"/>
      <c r="Y10" s="317"/>
      <c r="Z10" s="157" t="s">
        <v>162</v>
      </c>
    </row>
    <row r="11" spans="1:26" ht="65.25" customHeight="1" x14ac:dyDescent="0.25">
      <c r="B11" s="152" t="s">
        <v>42</v>
      </c>
      <c r="C11" s="360" t="s">
        <v>132</v>
      </c>
      <c r="D11" s="359"/>
      <c r="E11" s="359"/>
      <c r="F11" s="359"/>
      <c r="G11" s="358"/>
      <c r="I11" s="337" t="s">
        <v>139</v>
      </c>
      <c r="J11" s="338"/>
      <c r="K11" s="338"/>
      <c r="L11" s="338"/>
      <c r="M11" s="338"/>
      <c r="N11" s="338"/>
      <c r="O11" s="338"/>
      <c r="P11" s="252" t="s">
        <v>159</v>
      </c>
      <c r="R11" s="316" t="s">
        <v>153</v>
      </c>
      <c r="S11" s="317"/>
      <c r="T11" s="317"/>
      <c r="U11" s="317"/>
      <c r="V11" s="317"/>
      <c r="W11" s="317"/>
      <c r="X11" s="317"/>
      <c r="Y11" s="317"/>
      <c r="Z11" s="157" t="s">
        <v>163</v>
      </c>
    </row>
    <row r="12" spans="1:26" ht="48" customHeight="1" x14ac:dyDescent="0.25">
      <c r="B12" s="152" t="s">
        <v>43</v>
      </c>
      <c r="C12" s="357"/>
      <c r="D12" s="356"/>
      <c r="E12" s="356"/>
      <c r="F12" s="356"/>
      <c r="G12" s="355"/>
      <c r="I12" s="316" t="s">
        <v>142</v>
      </c>
      <c r="J12" s="317"/>
      <c r="K12" s="317"/>
      <c r="L12" s="317"/>
      <c r="M12" s="317"/>
      <c r="N12" s="317"/>
      <c r="O12" s="317"/>
      <c r="P12" s="156"/>
      <c r="R12" s="354" t="s">
        <v>154</v>
      </c>
      <c r="S12" s="353"/>
      <c r="T12" s="353"/>
      <c r="U12" s="353"/>
      <c r="V12" s="353"/>
      <c r="W12" s="353"/>
      <c r="X12" s="353"/>
      <c r="Y12" s="353"/>
      <c r="Z12" s="157" t="s">
        <v>164</v>
      </c>
    </row>
    <row r="13" spans="1:26" ht="63.75" customHeight="1" thickBot="1" x14ac:dyDescent="0.3">
      <c r="B13" s="153" t="s">
        <v>157</v>
      </c>
      <c r="C13" s="333" t="s">
        <v>135</v>
      </c>
      <c r="D13" s="333"/>
      <c r="E13" s="333"/>
      <c r="F13" s="333"/>
      <c r="G13" s="334"/>
      <c r="H13" s="150"/>
      <c r="I13" s="316" t="s">
        <v>140</v>
      </c>
      <c r="J13" s="317"/>
      <c r="K13" s="317"/>
      <c r="L13" s="317"/>
      <c r="M13" s="317"/>
      <c r="N13" s="317"/>
      <c r="O13" s="317"/>
      <c r="P13" s="156"/>
      <c r="R13" s="354" t="s">
        <v>155</v>
      </c>
      <c r="S13" s="353"/>
      <c r="T13" s="353"/>
      <c r="U13" s="353"/>
      <c r="V13" s="353"/>
      <c r="W13" s="353"/>
      <c r="X13" s="353"/>
      <c r="Y13" s="353"/>
      <c r="Z13" s="157" t="s">
        <v>165</v>
      </c>
    </row>
    <row r="14" spans="1:26" ht="45.75" customHeight="1" x14ac:dyDescent="0.25">
      <c r="B14" s="154"/>
      <c r="I14" s="316" t="s">
        <v>141</v>
      </c>
      <c r="J14" s="317"/>
      <c r="K14" s="317"/>
      <c r="L14" s="317"/>
      <c r="M14" s="317"/>
      <c r="N14" s="317"/>
      <c r="O14" s="317"/>
      <c r="P14" s="156"/>
      <c r="R14" s="354" t="s">
        <v>189</v>
      </c>
      <c r="S14" s="353"/>
      <c r="T14" s="353"/>
      <c r="U14" s="353"/>
      <c r="V14" s="353"/>
      <c r="W14" s="353"/>
      <c r="X14" s="353"/>
      <c r="Y14" s="353"/>
      <c r="Z14" s="352"/>
    </row>
    <row r="15" spans="1:26" ht="46.5" customHeight="1" x14ac:dyDescent="0.25">
      <c r="I15" s="316" t="s">
        <v>144</v>
      </c>
      <c r="J15" s="317"/>
      <c r="K15" s="317"/>
      <c r="L15" s="317"/>
      <c r="M15" s="317"/>
      <c r="N15" s="317"/>
      <c r="O15" s="317"/>
      <c r="P15" s="156"/>
    </row>
    <row r="16" spans="1:26" ht="31.5" customHeight="1" x14ac:dyDescent="0.25">
      <c r="I16" s="316" t="s">
        <v>145</v>
      </c>
      <c r="J16" s="317"/>
      <c r="K16" s="317"/>
      <c r="L16" s="317"/>
      <c r="M16" s="317"/>
      <c r="N16" s="317"/>
      <c r="O16" s="317"/>
      <c r="P16" s="156"/>
    </row>
    <row r="17" spans="9:25" ht="78.75" customHeight="1" x14ac:dyDescent="0.25">
      <c r="I17" s="316" t="s">
        <v>146</v>
      </c>
      <c r="J17" s="317"/>
      <c r="K17" s="317"/>
      <c r="L17" s="317"/>
      <c r="M17" s="317"/>
      <c r="N17" s="317"/>
      <c r="O17" s="317"/>
      <c r="P17" s="157"/>
    </row>
    <row r="18" spans="9:25" ht="63" customHeight="1" x14ac:dyDescent="0.25">
      <c r="I18" s="316" t="s">
        <v>147</v>
      </c>
      <c r="J18" s="317"/>
      <c r="K18" s="317"/>
      <c r="L18" s="317"/>
      <c r="M18" s="317"/>
      <c r="N18" s="317"/>
      <c r="O18" s="317"/>
      <c r="P18" s="252"/>
      <c r="R18" s="351"/>
      <c r="S18" s="351"/>
      <c r="T18" s="351"/>
      <c r="U18" s="351"/>
      <c r="V18" s="351"/>
      <c r="W18" s="351"/>
      <c r="X18" s="351"/>
      <c r="Y18" s="351"/>
    </row>
    <row r="19" spans="9:25" ht="32.25" customHeight="1" thickBot="1" x14ac:dyDescent="0.3">
      <c r="I19" s="339" t="s">
        <v>148</v>
      </c>
      <c r="J19" s="340"/>
      <c r="K19" s="340"/>
      <c r="L19" s="340"/>
      <c r="M19" s="340"/>
      <c r="N19" s="340"/>
      <c r="O19" s="340"/>
      <c r="P19" s="158"/>
      <c r="R19" s="351"/>
      <c r="S19" s="351"/>
      <c r="T19" s="351"/>
      <c r="U19" s="351"/>
      <c r="V19" s="351"/>
      <c r="W19" s="351"/>
      <c r="X19" s="351"/>
      <c r="Y19" s="351"/>
    </row>
    <row r="20" spans="9:25" x14ac:dyDescent="0.25">
      <c r="I20" s="341"/>
      <c r="J20" s="341"/>
      <c r="K20" s="341"/>
      <c r="L20" s="341"/>
      <c r="M20" s="341"/>
      <c r="N20" s="341"/>
      <c r="O20" s="341"/>
      <c r="R20" s="351"/>
      <c r="S20" s="351"/>
      <c r="T20" s="351"/>
      <c r="U20" s="351"/>
      <c r="V20" s="351"/>
      <c r="W20" s="351"/>
      <c r="X20" s="351"/>
      <c r="Y20" s="351"/>
    </row>
    <row r="21" spans="9:25" x14ac:dyDescent="0.25">
      <c r="R21" s="341"/>
      <c r="S21" s="341"/>
      <c r="T21" s="341"/>
      <c r="U21" s="341"/>
      <c r="V21" s="341"/>
      <c r="W21" s="341"/>
      <c r="X21" s="341"/>
      <c r="Y21" s="341"/>
    </row>
    <row r="22" spans="9:25" x14ac:dyDescent="0.25">
      <c r="R22" s="341"/>
      <c r="S22" s="341"/>
      <c r="T22" s="341"/>
      <c r="U22" s="341"/>
      <c r="V22" s="341"/>
      <c r="W22" s="341"/>
      <c r="X22" s="341"/>
      <c r="Y22" s="341"/>
    </row>
    <row r="23" spans="9:25" ht="15" customHeight="1" x14ac:dyDescent="0.25">
      <c r="R23" s="341"/>
      <c r="S23" s="341"/>
      <c r="T23" s="341"/>
      <c r="U23" s="341"/>
      <c r="V23" s="341"/>
      <c r="W23" s="341"/>
      <c r="X23" s="341"/>
      <c r="Y23" s="341"/>
    </row>
    <row r="24" spans="9:25" ht="15" customHeight="1" x14ac:dyDescent="0.25">
      <c r="R24" s="341"/>
      <c r="S24" s="341"/>
      <c r="T24" s="341"/>
      <c r="U24" s="341"/>
      <c r="V24" s="341"/>
      <c r="W24" s="341"/>
      <c r="X24" s="341"/>
      <c r="Y24" s="341"/>
    </row>
    <row r="25" spans="9:25" ht="15" customHeight="1" x14ac:dyDescent="0.25">
      <c r="R25" s="342"/>
      <c r="S25" s="342"/>
      <c r="T25" s="342"/>
      <c r="U25" s="342"/>
      <c r="V25" s="342"/>
      <c r="W25" s="342"/>
      <c r="X25" s="342"/>
      <c r="Y25" s="342"/>
    </row>
    <row r="26" spans="9:25" ht="15" customHeight="1" x14ac:dyDescent="0.25"/>
    <row r="27" spans="9:25" x14ac:dyDescent="0.25">
      <c r="I27" s="351"/>
      <c r="J27" s="351"/>
      <c r="K27" s="351"/>
      <c r="L27" s="351"/>
      <c r="M27" s="351"/>
      <c r="N27" s="351"/>
      <c r="O27" s="351"/>
      <c r="P27" s="351"/>
    </row>
    <row r="28" spans="9:25" x14ac:dyDescent="0.25">
      <c r="I28" s="351"/>
      <c r="J28" s="351"/>
      <c r="K28" s="351"/>
      <c r="L28" s="351"/>
      <c r="M28" s="351"/>
      <c r="N28" s="351"/>
      <c r="O28" s="351"/>
      <c r="P28" s="351"/>
    </row>
    <row r="29" spans="9:25" x14ac:dyDescent="0.25">
      <c r="I29" s="351"/>
      <c r="J29" s="351"/>
      <c r="K29" s="351"/>
      <c r="L29" s="351"/>
      <c r="M29" s="351"/>
      <c r="N29" s="351"/>
      <c r="O29" s="351"/>
      <c r="P29" s="351"/>
    </row>
  </sheetData>
  <sheetProtection algorithmName="SHA-512" hashValue="J9+92FzZ4b3JDj5V0jc5+mgQ1g5aRvR0nU5iotkmMmXNECmYtD/g25OCODMkAm3BPKJv8Fx6AnqTqb//pfws0g==" saltValue="dx+bj+3Xak6214Yeo63HLg==" spinCount="100000" sheet="1" objects="1" scenarios="1" formatCells="0" formatColumns="0"/>
  <mergeCells count="47">
    <mergeCell ref="B8:B10"/>
    <mergeCell ref="C11:G12"/>
    <mergeCell ref="I10:O10"/>
    <mergeCell ref="I8:O8"/>
    <mergeCell ref="I9:O9"/>
    <mergeCell ref="R10:Y10"/>
    <mergeCell ref="R11:Y11"/>
    <mergeCell ref="R12:Y12"/>
    <mergeCell ref="R13:Y13"/>
    <mergeCell ref="R24:Y24"/>
    <mergeCell ref="R25:Y25"/>
    <mergeCell ref="B3:G3"/>
    <mergeCell ref="R9:Y9"/>
    <mergeCell ref="R5:Y5"/>
    <mergeCell ref="R6:Y6"/>
    <mergeCell ref="R7:Y7"/>
    <mergeCell ref="R8:Y8"/>
    <mergeCell ref="I6:O6"/>
    <mergeCell ref="I7:O7"/>
    <mergeCell ref="I11:O11"/>
    <mergeCell ref="I13:O13"/>
    <mergeCell ref="I19:O19"/>
    <mergeCell ref="I20:O20"/>
    <mergeCell ref="I18:O18"/>
    <mergeCell ref="R18:Y18"/>
    <mergeCell ref="R19:Y19"/>
    <mergeCell ref="R20:Y20"/>
    <mergeCell ref="I29:P29"/>
    <mergeCell ref="C5:G5"/>
    <mergeCell ref="C6:G6"/>
    <mergeCell ref="C7:G7"/>
    <mergeCell ref="C8:G8"/>
    <mergeCell ref="I12:O12"/>
    <mergeCell ref="C9:G9"/>
    <mergeCell ref="C10:G10"/>
    <mergeCell ref="C13:G13"/>
    <mergeCell ref="I5:O5"/>
    <mergeCell ref="R14:Y14"/>
    <mergeCell ref="I14:O14"/>
    <mergeCell ref="I15:O15"/>
    <mergeCell ref="I16:O16"/>
    <mergeCell ref="I17:O17"/>
    <mergeCell ref="I28:P28"/>
    <mergeCell ref="I27:P27"/>
    <mergeCell ref="R21:Y21"/>
    <mergeCell ref="R22:Y22"/>
    <mergeCell ref="R23:Y2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F0A468F98684B4C95D9CAE5F70215EA" ma:contentTypeVersion="2" ma:contentTypeDescription="Creare un nuovo documento." ma:contentTypeScope="" ma:versionID="2d0e18eab5f18c525ecc0d563b32bb68">
  <xsd:schema xmlns:xsd="http://www.w3.org/2001/XMLSchema" xmlns:xs="http://www.w3.org/2001/XMLSchema" xmlns:p="http://schemas.microsoft.com/office/2006/metadata/properties" xmlns:ns2="9b60c21d-56f3-456a-9fea-0d88e3153c45" targetNamespace="http://schemas.microsoft.com/office/2006/metadata/properties" ma:root="true" ma:fieldsID="28d99b90ef03ce30887b426de783d0b9" ns2:_="">
    <xsd:import namespace="9b60c21d-56f3-456a-9fea-0d88e3153c4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60c21d-56f3-456a-9fea-0d88e3153c45"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FA6FE9-F6A9-40A0-8784-D19042A091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60c21d-56f3-456a-9fea-0d88e3153c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16D69A-2369-4FD1-9D33-91F2F9D070B0}">
  <ds:schemaRefs>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9b60c21d-56f3-456a-9fea-0d88e3153c45"/>
    <ds:schemaRef ds:uri="http://www.w3.org/XML/1998/namespace"/>
    <ds:schemaRef ds:uri="http://purl.org/dc/terms/"/>
  </ds:schemaRefs>
</ds:datastoreItem>
</file>

<file path=customXml/itemProps3.xml><?xml version="1.0" encoding="utf-8"?>
<ds:datastoreItem xmlns:ds="http://schemas.openxmlformats.org/officeDocument/2006/customXml" ds:itemID="{E0B53219-E949-4496-93CA-2527D84DD0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Resoconto (nome_società)</vt:lpstr>
      <vt:lpstr>Stato patrimoniale</vt:lpstr>
      <vt:lpstr>Conto economico</vt:lpstr>
      <vt:lpstr>Altre informazioni</vt:lpstr>
      <vt:lpstr>Istruzioni per Fondi Propri</vt:lpstr>
      <vt:lpstr>'Resoconto (nome_società)'!Area_stampa</vt:lpstr>
    </vt:vector>
  </TitlesOfParts>
  <Manager/>
  <Company>Banca d'Italia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Esterni - Gaia Marinelli</dc:creator>
  <cp:keywords/>
  <dc:description/>
  <cp:lastModifiedBy>Isabelle Pietroletti</cp:lastModifiedBy>
  <cp:revision/>
  <dcterms:created xsi:type="dcterms:W3CDTF">2023-02-27T11:17:54Z</dcterms:created>
  <dcterms:modified xsi:type="dcterms:W3CDTF">2025-05-08T10:09:55Z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0x010100BF0A468F98684B4C95D9CAE5F70215EA</vt:lpwstr>
  </property>
</Properties>
</file>