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Questa_cartella_di_lavoro" defaultThemeVersion="164011"/>
  <workbookProtection workbookPassword="CBC5" lockStructure="1"/>
  <bookViews>
    <workbookView xWindow="0" yWindow="0" windowWidth="4976" windowHeight="827" tabRatio="645" activeTab="1"/>
  </bookViews>
  <sheets>
    <sheet name="Istruzioni" sheetId="14" r:id="rId1"/>
    <sheet name="Schemi di sintesi" sheetId="13" r:id="rId2"/>
    <sheet name="Commissioni" sheetId="9" r:id="rId3"/>
    <sheet name="Spese amministrative" sheetId="11" r:id="rId4"/>
    <sheet name="Patrimoni gestiti" sheetId="7" r:id="rId5"/>
    <sheet name="Raccolta" sheetId="10" r:id="rId6"/>
    <sheet name="CE" sheetId="12" state="hidden" r:id="rId7"/>
  </sheets>
  <definedNames>
    <definedName name="gg_mm_aaaa">'Schemi di sintesi'!$B$3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text">'Schemi di sintesi'!$B$3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11" l="1"/>
  <c r="B58" i="7" l="1"/>
  <c r="C58" i="7"/>
  <c r="P16" i="10" l="1"/>
  <c r="P15" i="10"/>
  <c r="P14" i="10"/>
  <c r="P13" i="10"/>
  <c r="P12" i="10"/>
  <c r="P11" i="10"/>
  <c r="P10" i="10"/>
  <c r="P9" i="10"/>
  <c r="P8" i="10"/>
  <c r="P7" i="10"/>
  <c r="P6" i="10"/>
  <c r="K16" i="10"/>
  <c r="K15" i="10"/>
  <c r="K14" i="10"/>
  <c r="K13" i="10"/>
  <c r="K12" i="10"/>
  <c r="K11" i="10"/>
  <c r="K10" i="10"/>
  <c r="K9" i="10"/>
  <c r="K8" i="10"/>
  <c r="K7" i="10"/>
  <c r="K6" i="10"/>
  <c r="F8" i="10"/>
  <c r="F16" i="10"/>
  <c r="F15" i="10"/>
  <c r="F14" i="10"/>
  <c r="F13" i="10"/>
  <c r="F12" i="10"/>
  <c r="F11" i="10"/>
  <c r="F10" i="10"/>
  <c r="F9" i="10"/>
  <c r="F7" i="10"/>
  <c r="F6" i="10"/>
  <c r="N5" i="10"/>
  <c r="N4" i="10" s="1"/>
  <c r="I5" i="10"/>
  <c r="I4" i="10" s="1"/>
  <c r="D5" i="10"/>
  <c r="D4" i="10" s="1"/>
  <c r="P3" i="10" l="1"/>
  <c r="D45" i="13"/>
  <c r="C45" i="13"/>
  <c r="B45" i="13"/>
  <c r="D41" i="7" l="1"/>
  <c r="D40" i="7" s="1"/>
  <c r="C41" i="7"/>
  <c r="C40" i="7" s="1"/>
  <c r="B41" i="7"/>
  <c r="B40" i="7" s="1"/>
  <c r="D3" i="7" l="1"/>
  <c r="D21" i="7" s="1"/>
  <c r="C3" i="7"/>
  <c r="C21" i="7" s="1"/>
  <c r="B3" i="7"/>
  <c r="B21" i="7" s="1"/>
  <c r="D5" i="7"/>
  <c r="D4" i="7" s="1"/>
  <c r="C5" i="7"/>
  <c r="C4" i="7" s="1"/>
  <c r="B5" i="7"/>
  <c r="B4" i="7" s="1"/>
  <c r="K3" i="10"/>
  <c r="F3" i="10"/>
  <c r="D3" i="11"/>
  <c r="C3" i="11"/>
  <c r="B3" i="11"/>
  <c r="M3" i="9"/>
  <c r="M22" i="9" s="1"/>
  <c r="I3" i="9"/>
  <c r="I22" i="9" s="1"/>
  <c r="E3" i="9"/>
  <c r="E22" i="9" s="1"/>
  <c r="B57" i="7" l="1"/>
  <c r="B39" i="7"/>
  <c r="C57" i="7"/>
  <c r="C39" i="7"/>
  <c r="D57" i="7"/>
  <c r="D39" i="7"/>
  <c r="M38" i="9"/>
  <c r="I38" i="9"/>
  <c r="E38" i="9"/>
  <c r="M37" i="9"/>
  <c r="I37" i="9"/>
  <c r="E37" i="9"/>
  <c r="M19" i="9"/>
  <c r="M18" i="9"/>
  <c r="I19" i="9"/>
  <c r="I18" i="9"/>
  <c r="E19" i="9"/>
  <c r="E18" i="9"/>
  <c r="D51" i="13"/>
  <c r="C51" i="13"/>
  <c r="B51" i="13"/>
  <c r="M36" i="9" l="1"/>
  <c r="I36" i="9"/>
  <c r="E36" i="9"/>
  <c r="M35" i="9"/>
  <c r="I35" i="9"/>
  <c r="E35" i="9"/>
  <c r="M34" i="9"/>
  <c r="I34" i="9"/>
  <c r="E34" i="9"/>
  <c r="M33" i="9"/>
  <c r="I33" i="9"/>
  <c r="E33" i="9"/>
  <c r="M32" i="9"/>
  <c r="I32" i="9"/>
  <c r="E32" i="9"/>
  <c r="M31" i="9"/>
  <c r="I31" i="9"/>
  <c r="E31" i="9"/>
  <c r="M30" i="9"/>
  <c r="I30" i="9"/>
  <c r="E30" i="9"/>
  <c r="M29" i="9"/>
  <c r="I29" i="9"/>
  <c r="E29" i="9"/>
  <c r="M28" i="9"/>
  <c r="I28" i="9"/>
  <c r="E28" i="9"/>
  <c r="M27" i="9"/>
  <c r="I27" i="9"/>
  <c r="E27" i="9"/>
  <c r="M26" i="9"/>
  <c r="I26" i="9"/>
  <c r="E26" i="9"/>
  <c r="M25" i="9"/>
  <c r="I25" i="9"/>
  <c r="E25" i="9"/>
  <c r="L24" i="9"/>
  <c r="L23" i="9" s="1"/>
  <c r="K24" i="9"/>
  <c r="K23" i="9" s="1"/>
  <c r="J24" i="9"/>
  <c r="J23" i="9" s="1"/>
  <c r="H24" i="9"/>
  <c r="H23" i="9" s="1"/>
  <c r="G24" i="9"/>
  <c r="G23" i="9" s="1"/>
  <c r="F24" i="9"/>
  <c r="F23" i="9" s="1"/>
  <c r="D24" i="9"/>
  <c r="D23" i="9" s="1"/>
  <c r="C24" i="9"/>
  <c r="C23" i="9" s="1"/>
  <c r="B24" i="9"/>
  <c r="B23" i="9" s="1"/>
  <c r="M17" i="9"/>
  <c r="M16" i="9"/>
  <c r="M15" i="9"/>
  <c r="M14" i="9"/>
  <c r="M13" i="9"/>
  <c r="M12" i="9"/>
  <c r="M11" i="9"/>
  <c r="M10" i="9"/>
  <c r="M9" i="9"/>
  <c r="M8" i="9"/>
  <c r="M7" i="9"/>
  <c r="M6" i="9"/>
  <c r="L5" i="9"/>
  <c r="L4" i="9" s="1"/>
  <c r="K5" i="9"/>
  <c r="K4" i="9" s="1"/>
  <c r="J5" i="9"/>
  <c r="J4" i="9" s="1"/>
  <c r="I17" i="9"/>
  <c r="I16" i="9"/>
  <c r="I15" i="9"/>
  <c r="I14" i="9"/>
  <c r="I13" i="9"/>
  <c r="I12" i="9"/>
  <c r="I11" i="9"/>
  <c r="I10" i="9"/>
  <c r="I9" i="9"/>
  <c r="I8" i="9"/>
  <c r="I7" i="9"/>
  <c r="I6" i="9"/>
  <c r="H5" i="9"/>
  <c r="H4" i="9" s="1"/>
  <c r="G5" i="9"/>
  <c r="G4" i="9" s="1"/>
  <c r="F5" i="9"/>
  <c r="F4" i="9" s="1"/>
  <c r="C5" i="9"/>
  <c r="C4" i="9" s="1"/>
  <c r="D5" i="9"/>
  <c r="D4" i="9" s="1"/>
  <c r="B5" i="9"/>
  <c r="O5" i="10"/>
  <c r="O4" i="10" s="1"/>
  <c r="M5" i="10"/>
  <c r="M4" i="10" s="1"/>
  <c r="L5" i="10"/>
  <c r="J5" i="10"/>
  <c r="J4" i="10" s="1"/>
  <c r="H5" i="10"/>
  <c r="H4" i="10" s="1"/>
  <c r="G5" i="10"/>
  <c r="C5" i="10"/>
  <c r="E5" i="10"/>
  <c r="B5" i="10"/>
  <c r="D58" i="7"/>
  <c r="C23" i="7"/>
  <c r="D23" i="7"/>
  <c r="B23" i="7"/>
  <c r="P5" i="10" l="1"/>
  <c r="K5" i="10"/>
  <c r="F5" i="10"/>
  <c r="L4" i="10"/>
  <c r="P4" i="10" s="1"/>
  <c r="G4" i="10"/>
  <c r="K4" i="10" s="1"/>
  <c r="E5" i="9"/>
  <c r="B4" i="9"/>
  <c r="M24" i="9"/>
  <c r="M23" i="9" s="1"/>
  <c r="D9" i="13" s="1"/>
  <c r="E24" i="9"/>
  <c r="I24" i="9"/>
  <c r="I23" i="9" s="1"/>
  <c r="M5" i="9"/>
  <c r="M4" i="9" s="1"/>
  <c r="I5" i="9"/>
  <c r="I4" i="9" s="1"/>
  <c r="C22" i="7"/>
  <c r="D22" i="7"/>
  <c r="E23" i="9" l="1"/>
  <c r="B9" i="13" s="1"/>
  <c r="D8" i="13"/>
  <c r="D10" i="13" s="1"/>
  <c r="D15" i="13" s="1"/>
  <c r="D17" i="13" s="1"/>
  <c r="C9" i="13"/>
  <c r="C8" i="13"/>
  <c r="E17" i="9"/>
  <c r="E10" i="9"/>
  <c r="C10" i="13" l="1"/>
  <c r="C15" i="13" s="1"/>
  <c r="C17" i="13" s="1"/>
  <c r="E13" i="9" l="1"/>
  <c r="D26" i="11" l="1"/>
  <c r="C26" i="11"/>
  <c r="C4" i="10"/>
  <c r="D15" i="11"/>
  <c r="C15" i="11"/>
  <c r="B15" i="11"/>
  <c r="D12" i="11"/>
  <c r="C12" i="11"/>
  <c r="B12" i="11"/>
  <c r="D4" i="11"/>
  <c r="C4" i="11"/>
  <c r="B4" i="11"/>
  <c r="C18" i="13" l="1"/>
  <c r="B18" i="13"/>
  <c r="D18" i="13"/>
  <c r="B15" i="12"/>
  <c r="B19" i="12" s="1"/>
  <c r="C15" i="12"/>
  <c r="C19" i="12" s="1"/>
  <c r="D15" i="12"/>
  <c r="D19" i="12" s="1"/>
  <c r="E15" i="12"/>
  <c r="E19" i="12" s="1"/>
  <c r="E4" i="10"/>
  <c r="B4" i="10"/>
  <c r="E16" i="9"/>
  <c r="E15" i="9"/>
  <c r="E14" i="9"/>
  <c r="E12" i="9"/>
  <c r="E11" i="9"/>
  <c r="E9" i="9"/>
  <c r="E8" i="9"/>
  <c r="E7" i="9"/>
  <c r="E6" i="9"/>
  <c r="E4" i="9" l="1"/>
  <c r="F4" i="10"/>
  <c r="D22" i="13"/>
  <c r="D27" i="13" s="1"/>
  <c r="D30" i="13" s="1"/>
  <c r="D36" i="13" s="1"/>
  <c r="D38" i="13" s="1"/>
  <c r="B22" i="13"/>
  <c r="C22" i="13"/>
  <c r="C27" i="13" s="1"/>
  <c r="C30" i="13" s="1"/>
  <c r="C36" i="13" s="1"/>
  <c r="C38" i="13" s="1"/>
  <c r="C5" i="12"/>
  <c r="D5" i="12"/>
  <c r="B6" i="12"/>
  <c r="D6" i="12"/>
  <c r="D7" i="12" l="1"/>
  <c r="D12" i="12" s="1"/>
  <c r="D14" i="12" s="1"/>
  <c r="D24" i="12" s="1"/>
  <c r="D27" i="12" s="1"/>
  <c r="E6" i="12"/>
  <c r="C6" i="12"/>
  <c r="C7" i="12" s="1"/>
  <c r="C12" i="12" s="1"/>
  <c r="C14" i="12" s="1"/>
  <c r="C24" i="12" s="1"/>
  <c r="C27" i="12" s="1"/>
  <c r="B5" i="12"/>
  <c r="B7" i="12" s="1"/>
  <c r="B12" i="12" s="1"/>
  <c r="B14" i="12" s="1"/>
  <c r="B24" i="12" s="1"/>
  <c r="B27" i="12" s="1"/>
  <c r="E5" i="12"/>
  <c r="B8" i="13"/>
  <c r="B10" i="13" s="1"/>
  <c r="B15" i="13" s="1"/>
  <c r="B17" i="13" s="1"/>
  <c r="B27" i="13" s="1"/>
  <c r="B30" i="13" s="1"/>
  <c r="B36" i="13" s="1"/>
  <c r="B38" i="13" s="1"/>
  <c r="E7" i="12" l="1"/>
  <c r="E12" i="12" s="1"/>
  <c r="E14" i="12" s="1"/>
  <c r="E24" i="12" s="1"/>
  <c r="E27" i="12" s="1"/>
  <c r="B22" i="7" l="1"/>
</calcChain>
</file>

<file path=xl/sharedStrings.xml><?xml version="1.0" encoding="utf-8"?>
<sst xmlns="http://schemas.openxmlformats.org/spreadsheetml/2006/main" count="484" uniqueCount="188">
  <si>
    <t>Commissioni attive</t>
  </si>
  <si>
    <t>Commissioni passive</t>
  </si>
  <si>
    <t>Spese per il personale</t>
  </si>
  <si>
    <t>Altre spese amministrative</t>
  </si>
  <si>
    <t>Imposte</t>
  </si>
  <si>
    <t>di cui: Altro</t>
  </si>
  <si>
    <t>Gestioni collettive</t>
  </si>
  <si>
    <t>di cui: Immobiliari</t>
  </si>
  <si>
    <t>Totale raccolta netta</t>
  </si>
  <si>
    <t>2022E</t>
  </si>
  <si>
    <t>2023E</t>
  </si>
  <si>
    <t>Dividendi e proventi simili</t>
  </si>
  <si>
    <t>di cui: Gestori</t>
  </si>
  <si>
    <t>di cui: Funzioni di controllo</t>
  </si>
  <si>
    <t>di cui: Amministrazione e back-office</t>
  </si>
  <si>
    <t>di cui: Consulenze</t>
  </si>
  <si>
    <t>di cui: Servizi EAD in house</t>
  </si>
  <si>
    <t>di cui: Servizi EAD in outsourcing</t>
  </si>
  <si>
    <t>2024E</t>
  </si>
  <si>
    <t>di cui: Private Debt</t>
  </si>
  <si>
    <t>di cui: Crediti</t>
  </si>
  <si>
    <t>Gestioni delegate alla società da terzi</t>
  </si>
  <si>
    <t>di cui: Amministratori e sindaci</t>
  </si>
  <si>
    <t>di cui: Funzioni di controllo in outsourcing</t>
  </si>
  <si>
    <t>di cui: Per altre funzioni aziendali in outsourcing</t>
  </si>
  <si>
    <t>di cui: Per pubblicità</t>
  </si>
  <si>
    <t>di cui: Sistemi Informativi</t>
  </si>
  <si>
    <t>Gestioni di portafoglio individuali</t>
  </si>
  <si>
    <t>Totale masse gestite (NAV)</t>
  </si>
  <si>
    <t>Numero contratti di Gestioni di portafoglio individuali</t>
  </si>
  <si>
    <t>Numero contratti/fondi di Gestioni di SICAV/SICAF</t>
  </si>
  <si>
    <t>Numero contratti di Gestioni delegate alla società da terzi</t>
  </si>
  <si>
    <t>Numero contratti/fondi di Gestioni di fondi pensione</t>
  </si>
  <si>
    <t>Commissioni di incentivo</t>
  </si>
  <si>
    <t>Altre commissioni</t>
  </si>
  <si>
    <t>Commissioni di collocamento</t>
  </si>
  <si>
    <t>Commissioni nette</t>
  </si>
  <si>
    <t>Margine di interessi</t>
  </si>
  <si>
    <t>Margine di intermediazione</t>
  </si>
  <si>
    <t>Spese amministrative</t>
  </si>
  <si>
    <t>Risultato netto della gestione finanziaria</t>
  </si>
  <si>
    <t>Accantonamenti netti ai fondi per rischi e oneri</t>
  </si>
  <si>
    <t>Rettifiche/Riprese di valore nette su attività materiali e immateriali</t>
  </si>
  <si>
    <t>Rettifiche/riprese di valore nette per il rischio di credito</t>
  </si>
  <si>
    <t>Altri proventi e oneri di gestione</t>
  </si>
  <si>
    <t>Costi operativi</t>
  </si>
  <si>
    <t>Utile/Perdite da cessione su investimenti</t>
  </si>
  <si>
    <t>Utile/Perdite da partecipazioni</t>
  </si>
  <si>
    <t>Rettifiche di valore sull'avviamento</t>
  </si>
  <si>
    <t>Risultato netto delle attività materiali e immateriali al fair value</t>
  </si>
  <si>
    <t>Utile (Perdita) al lordo delle imposte</t>
  </si>
  <si>
    <t>Utile (Perdita) delle attività operative cessate al netto delle imposte</t>
  </si>
  <si>
    <t>Utile (Perdita) di esercizio</t>
  </si>
  <si>
    <t>Risultato netto dell’attività di copertura</t>
  </si>
  <si>
    <t>Risultato netto su attività e passività finanziarie</t>
  </si>
  <si>
    <t>Patrimonio supplementare</t>
  </si>
  <si>
    <t>Patrimonio di vigilanza</t>
  </si>
  <si>
    <t>Requisito relativo alle masse gestite</t>
  </si>
  <si>
    <t>Requisiti "altri rischi"</t>
  </si>
  <si>
    <t>Requisiti responsabilità professionale</t>
  </si>
  <si>
    <t>Capitale minimo richiesto per l'autorizzazione</t>
  </si>
  <si>
    <t>Requisito patrimoniale complessivo</t>
  </si>
  <si>
    <t>Patrimonio di base</t>
  </si>
  <si>
    <t>Indicato nel foglio Commissioni attive e passive</t>
  </si>
  <si>
    <t>Indicato nel foglio Dettaglio spese amministrative</t>
  </si>
  <si>
    <t>Voce 40 di CE</t>
  </si>
  <si>
    <t>Voce 50+60 di CE</t>
  </si>
  <si>
    <t>Voce 80 di CE</t>
  </si>
  <si>
    <t>Voce 70+90+100 di CE</t>
  </si>
  <si>
    <t>Voce 120 di CE</t>
  </si>
  <si>
    <t>Voce 150 di CE</t>
  </si>
  <si>
    <t>Voce 160+170 di CE</t>
  </si>
  <si>
    <t>Voce 180 di CE</t>
  </si>
  <si>
    <t>Voce 200 di CE</t>
  </si>
  <si>
    <t>Voce 210 di CE</t>
  </si>
  <si>
    <t>Voce 220 di CE</t>
  </si>
  <si>
    <t>Voce 230 di CE</t>
  </si>
  <si>
    <t>Voce 250 di CE</t>
  </si>
  <si>
    <t>Voce 270 di CE</t>
  </si>
  <si>
    <t>Commenti</t>
  </si>
  <si>
    <t>di cui: OICVM</t>
  </si>
  <si>
    <t>Altre gestioni proprie</t>
  </si>
  <si>
    <t>di cui: FIA Armonizzati (ELTIF, EUVECA,EUSEF)</t>
  </si>
  <si>
    <t>di cui: Venture Capital</t>
  </si>
  <si>
    <t>di cui: Private Equity</t>
  </si>
  <si>
    <t>Organico in forza</t>
  </si>
  <si>
    <t>Commissioni di gestione / Provvigione Unica</t>
  </si>
  <si>
    <t>CONTO ECONOMICO SINTETICO</t>
  </si>
  <si>
    <t>Memo item: gestioni delegate dalla società a terzi</t>
  </si>
  <si>
    <t>di cui: FIA aperti</t>
  </si>
  <si>
    <t>di cui: Altri FIA chiusi</t>
  </si>
  <si>
    <t>di cui: Remunerazione variabile Amministratori e Sindaci</t>
  </si>
  <si>
    <t>di cui: Remunerazione variabile Altro personale</t>
  </si>
  <si>
    <t>di cui: Numero medio dei dipendenti delle funzioni di controllo</t>
  </si>
  <si>
    <t>di cui: Numero medio dei gestori</t>
  </si>
  <si>
    <t>di cui: Numero medio degli altri dipendenti</t>
  </si>
  <si>
    <t>Requisito fondi pensione con garanzia restituzione del capitale</t>
  </si>
  <si>
    <t>Consulenza</t>
  </si>
  <si>
    <t>Altri servizi</t>
  </si>
  <si>
    <t>Memo item: Numero contratti di Gestioni delegate dalla società a terzi</t>
  </si>
  <si>
    <t>Denominazione SGR</t>
  </si>
  <si>
    <t>Codice Meccanografico SGR</t>
  </si>
  <si>
    <t>Data di approvazione del piano industriale</t>
  </si>
  <si>
    <t>Orizzonte temporale del piano industriale</t>
  </si>
  <si>
    <t>Numero fondi/comparti in gestioni collettive</t>
  </si>
  <si>
    <t>di cui: Numero medio dei dipendenti distaccati presso le società del gruppo (-) o dalle società del gruppo (+)</t>
  </si>
  <si>
    <t>Totale masse gestite (AUM)</t>
  </si>
  <si>
    <t>Totale Commitment</t>
  </si>
  <si>
    <t>Capitale sociale</t>
  </si>
  <si>
    <t>Riserve</t>
  </si>
  <si>
    <t>Utile (perdita) d'esercizio</t>
  </si>
  <si>
    <t>Patrimonio Netto</t>
  </si>
  <si>
    <t>INFO GENERALI</t>
  </si>
  <si>
    <t xml:space="preserve"> </t>
  </si>
  <si>
    <t>Foglio - Schemi di sintesi</t>
  </si>
  <si>
    <t>Foglio - Commissioni</t>
  </si>
  <si>
    <t>Foglio - Spese amministrative</t>
  </si>
  <si>
    <t>Foglio - Patrimoni gestiti</t>
  </si>
  <si>
    <t>Foglio - Raccolta</t>
  </si>
  <si>
    <t>Note</t>
  </si>
  <si>
    <t>Le voci “Commissioni attive” e “Commissioni passive” del Conto Economico sintetico sono legate al caricamento dei rispettivi dettagli nel foglio “Commissioni”; la voce “Spese Amministrative” del Conto Economico sintetico è legato al caricamento delle rispettive voci nel foglio “Spese Amministrative.”</t>
  </si>
  <si>
    <t>Gli aggregati indicati nel prospetto sintetico dell’adeguatezza patrimoniale sono riconducibili a quanto previsto nel Regolamento sulla gestione collettiva del risparmio; in particolare, con riferimento al Patrimonio di vigilanza e delle relative voci si rimanda al Titolo II, Capitolo V, Sezione V e all’Allegato II.5.1, mentre con riferimento ai Requisiti Patrimoniali e delle relative componenti si rimanda al Titolo II, Capitolo V, Sezioni II e III.</t>
  </si>
  <si>
    <t>Altre voci di Patrimonio netto</t>
  </si>
  <si>
    <t>text</t>
  </si>
  <si>
    <t>Dividendi e proventi simili (+)</t>
  </si>
  <si>
    <t>Margine di interesse (+/-)</t>
  </si>
  <si>
    <t>Risultato netto su attività e passività finanziarie (+/-)</t>
  </si>
  <si>
    <t>Risultato netto dell’attività di copertura (+/-)</t>
  </si>
  <si>
    <t>Rettifiche/riprese di valore nette per il rischio di credito (+/-)</t>
  </si>
  <si>
    <t>Rettifiche/Riprese di valore nette su attività materiali e immateriali (+/-)</t>
  </si>
  <si>
    <t>Altri proventi e oneri di gestione (+/-)</t>
  </si>
  <si>
    <t>Utile/Perdite da partecipazioni (+/-)</t>
  </si>
  <si>
    <t>Risultato netto delle attività materiali e immateriali al fair value (+/-)</t>
  </si>
  <si>
    <t>Utile/Perdite da cessione su investimenti (+/-)</t>
  </si>
  <si>
    <t>Rettifiche di valore sull'avviamento (+/-)</t>
  </si>
  <si>
    <t>Utile (Perdita) delle attività operative cessate al netto delle imposte (+/-)</t>
  </si>
  <si>
    <t>Elementi da dedurre (-)</t>
  </si>
  <si>
    <t>di cui: commissioni di gestione / Provvigione Unica</t>
  </si>
  <si>
    <t>di cui: commissioni di incentivo</t>
  </si>
  <si>
    <t>di cui: altre commissioni</t>
  </si>
  <si>
    <t>di cui: Raccolta lorda di nuovi fondi o contratti</t>
  </si>
  <si>
    <t>di cui: altra Raccolta Lorda</t>
  </si>
  <si>
    <t>Accantonamenti netti ai fondi per rischi e oneri (+/-)</t>
  </si>
  <si>
    <t>I dati compilati devono essere coerenti con i documenti strategici più aggiornati approvati dall'organo con funzione di supervisione strategica dell'intermediario, seppur con una granularità potenzialmente differente. L'invio di tali dati alla Banca d'Italia non richiede necessariamente la preventiva approvazione dell'organo con funzione di supervisione strategica, fornendo solo una rappresentazione diversa dei dati originari.</t>
  </si>
  <si>
    <t>Si richiede di fornire un prospetto sintetico del conto economico, del patrimonio netto e del prospetto di adeguatezza patrimoniale (con indicazione separata del patrimonio di vigilanza e del requisito patrimoniale) con riferimento all’ultimo esercizio chiuso (31/12/2023) al piano biennale 2024-2025.</t>
  </si>
  <si>
    <t>I prospetti economico-patrimoniali seguono uno schema impostato secondo i principi IAS/IFRS; in caso di applicazione dei principi OIC, l'intermediario è chiamato per quanto possibile ricondurre le voci, salvo utilizzare a "quadratura" la voce di conto economico sintetico "Altri proventi e oneri di gestione"  e la voce  di patrimonio netto sintetico "Altre voci di Patrimonio netto" previa alimentazione del corrispondente campo note.</t>
  </si>
  <si>
    <t>Le voci del prospetto sintetico del patrimonio netto derivano, in assenza di diretta corrispondenza con quelle previste nelle comunicazioni Banca d’Italia in materia di bilancio d’esercizio della SGR, da un’aggregazione delle relative voci; in particolare risultano da un’aggregazione le seguenti voci di Conto Economico sintetico: 
-  “Margine di interesse”: somma delle voci 50 e 60 del Conto Economico dell’impresa;
- “Risultato netto su attività e passività finanziarie”: somma delle voci 70, 90 e 100 dello schema di Conto Economico dell’impresa;
- “Rettifiche/Riprese di valore nette su attività materiali e immateriali”: somma delle voci 160 e 170 dello schema di Conto Economico dell’impresa.</t>
  </si>
  <si>
    <t xml:space="preserve">Le voci del Patrimonio Netto sintetico derivano, in assenza di diretta corrispondenza con quelle previste nelle comunicazioni Banca d’Italia in materia di bilancio d’esercizio della SGR, da un’aggregazione delle relative voci; in particolare risultano da un’aggregazione le seguenti voci di Patrimonio Netto sintetico: 
-  “Riserve”: somma delle voci 140, 150 e 160 dello schema delle VOCI DEL PASSIVO E DEL PATRIMONIO NETTO dell’impresa;
- “Altre voci di Patrimonio netto”: somma delle voci 120 e 130 dello schema delle VOCI DEL PASSIVO E DEL PATRIMONIO NETTO dell’impresa.
</t>
  </si>
  <si>
    <t xml:space="preserve">Il foglio commissioni ha lo scopo di esplorare, per singolo tipologia di commissione e servizio/prodotto offerto dall’intermediario, le principali componenti positive e negative di reddito della SGR cercando di approfondire la materialità, la continuità e la profittabilità delle stesse. Per la compilazione vanno utilizzati, sia per i dati a consuntivo che previsionali, dati contabili, con segno sempre positivo (sia per le commissioni attive che passive). </t>
  </si>
  <si>
    <t>Il foglio è organizzato con la previsione di due sezioni separate per le commissioni attive e passive, con ulteriore breakdown delle commissioni attive e passive relative ai nuovi fondi o ai nuovi contratti.</t>
  </si>
  <si>
    <t>La singola tipologia di commissione è riconducibile alle voci previste nelle segnalazioni relative ai gestori, in particolare tra i dati integrativi e altre informazioni, ai sensi della Circolare n. 189 del 21 ottobre 1993, come successivamente modificata e integrata. A titolo esemplificativo la voce “Commissioni di gestione / Provvigione Unica” delle commissioni attive è riconducibile alla voce 50984 sottovoci 02 e 04 (con riferimento alle gestioni proprie) e alla voce 50986 sottovoci 02 e 04 (con riferimento alle gestioni di terzi), oppure la voce “Commissioni di collocamento” delle commissioni passive è riconducibile alla voce 50974 sottovoce 02 (con riferimento alle gestioni proprie). Le commissioni attive differenti dalla commissione di gestione/commissione unica e di incentivo, nonchè quelle passive diverse dalle commissioni di collocamento e di incentivo vanno classificate nelle voci residuali delle "Altre Commissioni attive" e "Altre Commissioni passive".</t>
  </si>
  <si>
    <t xml:space="preserve">Relativamente ai servizi/prodotti offerti si prevede una classificazione di dettaglio relativa alle gestioni collettive proprie (con ulteriore focus dei prodotti gestiti), alle gestioni di portafogli individuali, alle altre gestioni proprie (diverse da gestioni collettive proprie e dalla gestione di portafogli individuali), alle gestioni delegate da terzi nonché all’attività di consulenza e di altri servizi (ad esempio la commercializzazione di OICR di terzi); tale classificazione è riconducibile alle categorie previste ai sensi della Circolare n. 189 del 21 ottobre 1993, come successivamente modificata e integrata. </t>
  </si>
  <si>
    <t>Con riferimento ai fondi chiusi, per l’imputazione alle varie tipologie si rimanda alle categorie di “investimento prevalente” del glossario dell’anagrafica relativo alle segnalazioni GIAVA riguardanti gli OICR; in particolare, per i fondi con investimento prevalente in “Private Equity/Venture Capital diversi da EUVECA, EUSEF, ELTIF”, si richiede una ripartizione tra “Private Equity”, “Venture Capital” e “Private Debt”.</t>
  </si>
  <si>
    <t>In assenza di proiezioni relative alle commissioni attive e passive, si richiede di caricare le commissioni nette stimate nella tabella destinata alle commissioni attive, indicando opportunamente la scelta nel corrispondente campo note.</t>
  </si>
  <si>
    <t>Il foglio Spese amministrative ha lo scopo di esplorare, per singolo tipologia di costo, le principali componenti di spese amministrative. Per la compilazione vanno utilizzati, sia per i dati a consuntivo che previsionali, dati contabili con segno sempre positivo.</t>
  </si>
  <si>
    <t>Il foglio è organizzato con la previsione di due sezioni separate per le spese del personale e per le altre spese amministrative, con ulteriori informazioni di dettaglio circa la natura di spesa.</t>
  </si>
  <si>
    <t>Le singole tipologie di spese, sia di personale che relative ad altre spese amministrative, sono riconducibili alle voci previste nelle segnalazioni relative ai gestori, in particolare tra i dati integrativi e altre informazioni, ai sensi della Circolare n. 189 del 21 ottobre 1993, come successivamente modificata e integrata. A titolo esemplificativo la voce “Spese per il personale di cui: Gestori” è riconducibile alla voce 50184 sottovoce 02, oppure la voce “Altre Spese di Amministrazione di cui: Consulenze” è riconducibile alla voce 50978 sottovoce 08.
In assenza di dettagli delle proiezioni o in presenza di dettagli parziali è possibile utilizzare le voci "residuali", come "Spese per il personale di cui: Altro" e "Altre spese amministrative di cui: Altro", indicando nel corrispondente campo nota la scelta effettuata.</t>
  </si>
  <si>
    <t xml:space="preserve">Il presente foglio ha lo scopo di identificare le masse gestite per singola tipologia di servizio/prodotto offerto dall’intermediario. Per scelta metodologica, si è mantenuto il livello di granularità previsto nel foglio “Commissioni”, con l’aggiunta delle “gestioni delegate dalla società a terzi” con definizione ai sensi della Circolare n. 189 del 21 ottobre 1993. </t>
  </si>
  <si>
    <t xml:space="preserve">Il foglio è organizzato in tre sezioni separate per le masse gestite destinate ai valori attesi per AUM (Totale attivo del fondo), NAV (Valore complessivo netto del fondo) e Commitment (Totale delle sottoscrizioni, inclusa la quota non richiamata, per i soli fondi chiusi); a scanso di equivoci, si richiede di caricare esclusivamente le masse proiettate nel piano e in assenza di AUM e/o NAV e/o Commitment si è esonerati dalla compilazione della relativa sezione.
Il foglio richiede inoltre le proiezioni dei numeri di fondi/comparti e dei contratti in gestione; a tal riguardo il numero che si richiede di segnalare, con riferimento sia ai fondi UCITS che ai FIA, comprende esclusivamente il numero di fondi o, per i fondi multi-comparto, i comparti gestiti e non le classi di quote. </t>
  </si>
  <si>
    <t xml:space="preserve">Si precisa che le gestioni delegate dalla società a terzi non rientrano nel calcolo delle masse gestite totali. </t>
  </si>
  <si>
    <t>Il presente foglio ha lo scopo di evidenziare la raccolta netta e le relative componenti (raccolta lorda, distribuzione dei proventi e rimborsi) sia all’ultima data di consuntivo (31/12/2023) che nell’orizzonte di proiezione del piano pluriennale 2024-2025. Per scelta metodologica, si è mantenuto il livello di granularità previsto nel foglio “Commissioni” e “Patrimoni gestiti”.</t>
  </si>
  <si>
    <t>Le componenti della raccolta netta indicate nella relativa sezione sono riconducibili, nelle voci di raccolta lorda e rimborsi, alle previsioni della Circolare n. 189 del 21 ottobre 1993; la raccolta lorda è ripartita tra “Raccolta Lorda di Nuovi fondi” e “Altra Raccolta Lorda”, dove con nuovo fondo, nell'orizzonte di proiezione, si fa riferimento a fondi di nuova operatività non presenti all’ultimo esercizio chiuso (31/12/2023). I rimborsi e la distribuzione dei proventi vanno indicati con segno positivo.</t>
  </si>
  <si>
    <t>Per chiarire ulteriormente l'imputazione della "Raccolta Lorda di Nuovi fondi" nel template si esplicita che  la raccolta effettuata nel corso del 2023 relativa ai fondi che hanno avviato la propria operatività nell'esercizio 2023 ed erano assenti nel 2022 è da indicare nella voce «Raccolta lorda di nuovi fondi» del periodo di consuntivo 2023; l'eventuale raccolta negli anni di proiezione 2024-2025 dei medesimi fondi, è da indicare nella voce «Altra raccolta lorda» negli esercizi in cui questa si prevede. Nel periodo di proiezione 2024-2025 sono invece da segnalare nella voce «Raccolta lorda di nuovi fondi», la raccolta effettuata in ciascun esercizio relativa a fondi che si prevede avvieranno la propria operatività in una data successiva al 31.12.2023; nel caso di un fondo che ha avviato la propria operatività  nel corso del 2024 e ha raccolto il capitale sia nel corso del 2024 che nel 2025, si dovrà valorizzare la raccolta effettuata per ciascun anno nella voce «Raccolta lorda di nuovi fondi », mentre la raccolta effettuata nel 2025 di un fondo che ha avviato l'operatività nel 2022 o nel 2023 andrà valorizzato nella voce «Altra raccolta lorda». A tal fine vale la pena esplicitare che nell'ambito dei FIA chiusi il foglio fa riferimento al capitale richiamato.</t>
  </si>
  <si>
    <t>di cui: Distribuzione dei proventi</t>
  </si>
  <si>
    <t>di cui: Rimborsi</t>
  </si>
  <si>
    <t>Nell'ambito della ripartizione delle spese del personale che ricoprono più ruoli (a titolo esemplificativo gestori che sono anche amministratori) si richiede di mantenere, se possibile, la metodologia di riparto utilizzato nelle segnalazioni a consuntivo; se non possibile si richiede di rimpartire il costo sulla base degli FTE tra i ruoli, o in alternativa di imputare il costo di ciascuna risorsa al ruolo di maggior rilevanza.</t>
  </si>
  <si>
    <t xml:space="preserve">Le voci che non hanno riferimenti nella Circolare n. 189 del 21 ottobre 1993 sono:“Memo item: Spese per il personale di cui Incentivo all'esodo”, “Remunerazione variabile", "Remunerazione variabile - di cui: Remunerazione variabile Amministratori e Sindaci”, “Remunerazione variabile - di cui: Remunerazione variabile Altro personale”, “Numero medio dei dipendenti delle funzioni di controllo” e “Numero medio dei gestori”; la modalità di quantificazione delle ultime due voci elencate sono le medesime della voce 50174 “NUMERO MEDIO DEI DIPENDENTI”, con un focus di dettaglio sulle funzioni di controllo e sui team di gestione. </t>
  </si>
  <si>
    <t xml:space="preserve">Le voci  “Memo item: Spese per il personale di cui Incentivo all'esodo”, “Remunerazione variabile", "Remunerazione variabile - di cui: Remunerazione variabile Amministratori e Sindaci”, “Remunerazione variabile - di cui: Remunerazione variabile Altro personale” sono riferibili alle spese di personale contabilizzate nell’esercizio di riferimento. Si precisa che le voci “Memo item: Spese per il personale di cui Incentivo all'esodo”, “Remunerazione variabile", "Remunerazione variabile - di cui: Remunerazione variabile Amministratori e Sindaci”, “Remunerazione variabile - di cui: Remunerazione variabile Altro personale” sono voci di dettaglio che nel prospetto non confluiscono nelle spese del personale; queste ultime sono riconducibili alla somma di "Spese per il personale - di cui: Gestori","Spese per il personale - di cui: Funzioni di controllo","Spese per il personale - di cui: Amministrazione e back-office","Spese per il personale - di cui: Sistemi Informativi","Spese per il personale - di cui: Amministratori e sindaci" e "Spese per il personale - di cui: Altro". </t>
  </si>
  <si>
    <t>La struttura del file non va modificata. Tutti i fogli del template vanno compilati inserendo solo le informazioni disponibili e rilevanti. Non è richiesto di produrre delle stime ai fini della presente raccolta dati, ma di fornire solamente i dati già a disposizione, utilizzati nell’elaborazione del piano industriale . Le celle evidenziate in giallo rappresentano i campi per i quali si auspica una compilazione da parte di tutti gli intermediari, compatibilmente con le proprie specificità operative; le celle evidenziate in verde sono campi calcolati automaticamente, mentre i campi in grigio non prevedono la compilazione. Infine, le celle blu rappresentano l’intestazione della colonna.</t>
  </si>
  <si>
    <t>Conto economico sintetico (importi in migliaia di euro)</t>
  </si>
  <si>
    <t>Patrimonio netto sintetico (importi in migliaia di euro)</t>
  </si>
  <si>
    <t>Adeguatezza patrimoniale (importi in migliaia di euro)</t>
  </si>
  <si>
    <t>Commissioni attive (importi in migliaia di euro)</t>
  </si>
  <si>
    <t>Commissioni passive (importi in migliaia di euro)</t>
  </si>
  <si>
    <t>Spese amministrative (importi in migliaia di euro)</t>
  </si>
  <si>
    <t>Personale (importi in unità)</t>
  </si>
  <si>
    <t>Commitment (importi in migliaia di euro)</t>
  </si>
  <si>
    <t>Raccolta netta (importi in migliaia di euro)</t>
  </si>
  <si>
    <t>Net Asset Value (importi in migliaia di euro)</t>
  </si>
  <si>
    <t>Assets under management (importi in migliaia di euro)</t>
  </si>
  <si>
    <t>Gli importi, se non diversamente indicato, vanno inseriti in migliaia di euro e con segno positivo.</t>
  </si>
  <si>
    <t>Fondi/comparti e contratti in gestione (importi in unità)</t>
  </si>
  <si>
    <t>2024</t>
  </si>
  <si>
    <t>2025</t>
  </si>
  <si>
    <t>Eventuali richieste di chiarimenti potranno essere inviate alla casella funzionale "progetto.sp.redd@bancaditalia.it" specificando nell'oggetto il titolo "Rilevazione su business plan SGR", il 
codice ABI e la denominazione dell’intermediario. Le FAQs pervenute saranno pubblicate sul sito istituzionale della Banca d’Italia.</t>
  </si>
  <si>
    <t>v2</t>
  </si>
  <si>
    <t>Dettaglio spese per il personale, di cui: Incentivo all'esodo</t>
  </si>
  <si>
    <t>Dettaglio spese per il personale, di cui: Remunerazione variabile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</si>
</sst>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 \K&quot;€&quot;"/>
    <numFmt numFmtId="165" formatCode="#,##0\ \K&quot;€&quot;"/>
  </numFmts>
  <fonts count="11"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sz val="10"/>
      <color theme="1"/>
      <name val="Calibri"/>
      <family val="2"/>
      <scheme val="minor"/>
    </font>
    <font>
      <sz val="9"/>
      <color theme="1"/>
      <name val="Calibri"/>
      <family val="2"/>
      <scheme val="minor"/>
    </font>
    <font>
      <sz val="10"/>
      <name val="Verdana"/>
      <family val="2"/>
    </font>
    <font>
      <b/>
      <sz val="12"/>
      <color indexed="9"/>
      <name val="Arial"/>
      <family val="2"/>
    </font>
    <font>
      <b/>
      <sz val="9"/>
      <color theme="1"/>
      <name val="Calibri"/>
      <family val="2"/>
      <scheme val="minor"/>
    </font>
    <font>
      <b/>
      <sz val="14"/>
      <color indexed="9"/>
      <name val="Calibri"/>
      <family val="2"/>
      <scheme val="minor"/>
    </font>
    <font>
      <sz val="11"/>
      <color theme="0"/>
      <name val="Calibri"/>
      <family val="2"/>
      <scheme val="minor"/>
    </font>
  </fonts>
  <fills count="10">
    <fill>
      <patternFill patternType="none"/>
    </fill>
    <fill>
      <patternFill patternType="gray125"/>
    </fill>
    <fill>
      <patternFill patternType="solid">
        <fgColor theme="5"/>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bgColor indexed="64"/>
      </patternFill>
    </fill>
    <fill>
      <patternFill patternType="solid">
        <fgColor rgb="FFFFFF00"/>
        <bgColor indexed="64"/>
      </patternFill>
    </fill>
    <fill>
      <patternFill patternType="solid">
        <fgColor rgb="FF92D050"/>
        <bgColor indexed="64"/>
      </patternFill>
    </fill>
    <fill>
      <patternFill patternType="solid">
        <fgColor indexed="48"/>
        <bgColor indexed="64"/>
      </patternFill>
    </fill>
    <fill>
      <patternFill patternType="solid">
        <fgColor theme="0" tint="-0.4999847407452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cellStyleXfs>
  <cellXfs count="64">
    <xf numFmtId="0" fontId="0" fillId="0" borderId="0" xfId="0"/>
    <xf numFmtId="0" fontId="0" fillId="0" borderId="0" xfId="0" applyAlignment="1">
      <alignment horizontal="center"/>
    </xf>
    <xf numFmtId="0" fontId="1" fillId="0" borderId="1" xfId="0" applyFont="1" applyBorder="1"/>
    <xf numFmtId="0" fontId="1" fillId="0" borderId="1" xfId="0" applyFont="1" applyBorder="1" applyAlignment="1">
      <alignment horizontal="left" indent="1"/>
    </xf>
    <xf numFmtId="0" fontId="0" fillId="0" borderId="0" xfId="0" applyBorder="1"/>
    <xf numFmtId="0" fontId="0" fillId="0" borderId="0" xfId="0" applyBorder="1" applyAlignment="1">
      <alignment horizontal="center"/>
    </xf>
    <xf numFmtId="0" fontId="0" fillId="0" borderId="0" xfId="0" applyBorder="1" applyAlignment="1">
      <alignment horizontal="left" indent="3"/>
    </xf>
    <xf numFmtId="0" fontId="1" fillId="0" borderId="0" xfId="0" applyFont="1"/>
    <xf numFmtId="0" fontId="1" fillId="2" borderId="2" xfId="0" applyFont="1" applyFill="1" applyBorder="1" applyAlignment="1">
      <alignment horizontal="center"/>
    </xf>
    <xf numFmtId="0" fontId="0" fillId="0" borderId="0" xfId="0" applyAlignment="1">
      <alignment horizontal="center" vertical="center"/>
    </xf>
    <xf numFmtId="0" fontId="1" fillId="4" borderId="1" xfId="0" applyFont="1" applyFill="1" applyBorder="1"/>
    <xf numFmtId="0" fontId="0" fillId="0" borderId="1" xfId="0" applyBorder="1"/>
    <xf numFmtId="0" fontId="0" fillId="0" borderId="1" xfId="0" applyBorder="1" applyAlignment="1">
      <alignment wrapText="1"/>
    </xf>
    <xf numFmtId="0" fontId="0" fillId="3" borderId="1" xfId="0" applyFill="1" applyBorder="1"/>
    <xf numFmtId="0" fontId="1" fillId="0" borderId="1" xfId="0" applyFont="1" applyBorder="1" applyAlignment="1">
      <alignment horizontal="left"/>
    </xf>
    <xf numFmtId="0" fontId="0" fillId="0" borderId="1" xfId="0" applyBorder="1" applyAlignment="1">
      <alignment horizontal="left" indent="2"/>
    </xf>
    <xf numFmtId="0" fontId="3" fillId="0" borderId="0" xfId="0" applyFont="1" applyBorder="1" applyAlignment="1">
      <alignment horizontal="center"/>
    </xf>
    <xf numFmtId="0" fontId="4" fillId="5" borderId="1" xfId="0" applyFont="1" applyFill="1" applyBorder="1" applyAlignment="1">
      <alignment horizontal="left" vertical="top" wrapText="1"/>
    </xf>
    <xf numFmtId="0" fontId="5" fillId="0" borderId="0" xfId="0" applyFont="1" applyAlignment="1">
      <alignment horizontal="left" vertical="top" wrapText="1"/>
    </xf>
    <xf numFmtId="0" fontId="5" fillId="0" borderId="0" xfId="0" applyFont="1"/>
    <xf numFmtId="0" fontId="0" fillId="0" borderId="1" xfId="0" applyFill="1" applyBorder="1"/>
    <xf numFmtId="49" fontId="7" fillId="8" borderId="1" xfId="1" applyNumberFormat="1" applyFont="1" applyFill="1" applyBorder="1" applyAlignment="1" applyProtection="1">
      <alignment horizontal="left" vertical="center"/>
      <protection hidden="1"/>
    </xf>
    <xf numFmtId="49" fontId="7" fillId="8" borderId="1" xfId="1" applyNumberFormat="1" applyFont="1" applyFill="1" applyBorder="1" applyAlignment="1" applyProtection="1">
      <alignment horizontal="center" vertical="center"/>
      <protection hidden="1"/>
    </xf>
    <xf numFmtId="0" fontId="1" fillId="0" borderId="1" xfId="0" applyFont="1" applyFill="1" applyBorder="1"/>
    <xf numFmtId="0" fontId="0" fillId="0" borderId="1" xfId="0" applyFill="1" applyBorder="1" applyAlignment="1">
      <alignment wrapText="1"/>
    </xf>
    <xf numFmtId="0" fontId="0" fillId="0" borderId="1" xfId="0" applyFill="1" applyBorder="1" applyAlignment="1">
      <alignment vertical="center" wrapText="1"/>
    </xf>
    <xf numFmtId="0" fontId="0" fillId="0" borderId="1" xfId="0" applyFill="1" applyBorder="1" applyAlignment="1">
      <alignment horizontal="left" indent="1"/>
    </xf>
    <xf numFmtId="0" fontId="0" fillId="0" borderId="1" xfId="0" applyBorder="1" applyAlignment="1">
      <alignment horizontal="left" indent="1"/>
    </xf>
    <xf numFmtId="0" fontId="1" fillId="0" borderId="1" xfId="0" applyFont="1" applyFill="1" applyBorder="1" applyAlignment="1">
      <alignment horizontal="left" indent="1"/>
    </xf>
    <xf numFmtId="0" fontId="0" fillId="0" borderId="1" xfId="0" applyFont="1" applyFill="1" applyBorder="1" applyAlignment="1">
      <alignment horizontal="left" indent="2"/>
    </xf>
    <xf numFmtId="0" fontId="1" fillId="0" borderId="1" xfId="0" applyFont="1" applyFill="1" applyBorder="1" applyAlignment="1">
      <alignment horizontal="left"/>
    </xf>
    <xf numFmtId="0" fontId="0" fillId="0" borderId="1" xfId="0" applyFill="1" applyBorder="1" applyAlignment="1">
      <alignment horizontal="left" indent="2"/>
    </xf>
    <xf numFmtId="43" fontId="1" fillId="7" borderId="1" xfId="0" applyNumberFormat="1" applyFont="1" applyFill="1" applyBorder="1" applyAlignment="1">
      <alignment horizontal="center"/>
    </xf>
    <xf numFmtId="0" fontId="5" fillId="0" borderId="0" xfId="0" applyFont="1" applyFill="1" applyAlignment="1">
      <alignment horizontal="left" vertical="top" wrapText="1"/>
    </xf>
    <xf numFmtId="0" fontId="5" fillId="0" borderId="0" xfId="0" applyFont="1" applyFill="1" applyBorder="1" applyAlignment="1">
      <alignment horizontal="left" vertical="top" wrapText="1"/>
    </xf>
    <xf numFmtId="0" fontId="0" fillId="9" borderId="1" xfId="0" applyFont="1" applyFill="1" applyBorder="1" applyAlignment="1">
      <alignment horizontal="center"/>
    </xf>
    <xf numFmtId="0" fontId="0" fillId="6" borderId="1" xfId="0" applyFill="1" applyBorder="1" applyAlignment="1" applyProtection="1">
      <alignment horizontal="center" vertical="center"/>
      <protection locked="0"/>
    </xf>
    <xf numFmtId="164" fontId="0" fillId="6" borderId="1" xfId="0" applyNumberFormat="1" applyFill="1" applyBorder="1" applyAlignment="1" applyProtection="1">
      <alignment horizontal="center"/>
      <protection locked="0"/>
    </xf>
    <xf numFmtId="165" fontId="0" fillId="7" borderId="1" xfId="0" applyNumberFormat="1" applyFill="1" applyBorder="1" applyAlignment="1">
      <alignment horizontal="center"/>
    </xf>
    <xf numFmtId="165" fontId="0" fillId="6" borderId="1" xfId="0" applyNumberFormat="1" applyFont="1" applyFill="1" applyBorder="1" applyAlignment="1" applyProtection="1">
      <alignment horizontal="center" vertical="center"/>
      <protection locked="0"/>
    </xf>
    <xf numFmtId="165" fontId="1" fillId="7" borderId="1" xfId="0" applyNumberFormat="1" applyFont="1" applyFill="1" applyBorder="1" applyAlignment="1">
      <alignment horizontal="center" vertical="center"/>
    </xf>
    <xf numFmtId="165" fontId="0" fillId="6" borderId="1" xfId="0" applyNumberFormat="1" applyFill="1" applyBorder="1" applyAlignment="1" applyProtection="1">
      <alignment horizontal="center"/>
      <protection locked="0"/>
    </xf>
    <xf numFmtId="165" fontId="1" fillId="7" borderId="1" xfId="0" applyNumberFormat="1" applyFont="1" applyFill="1" applyBorder="1" applyAlignment="1">
      <alignment horizontal="center"/>
    </xf>
    <xf numFmtId="165" fontId="0" fillId="6" borderId="1" xfId="0" applyNumberFormat="1" applyFont="1" applyFill="1" applyBorder="1" applyAlignment="1" applyProtection="1">
      <alignment horizontal="center"/>
      <protection locked="0"/>
    </xf>
    <xf numFmtId="165" fontId="2" fillId="6" borderId="1" xfId="0" applyNumberFormat="1" applyFont="1" applyFill="1" applyBorder="1" applyAlignment="1" applyProtection="1">
      <alignment horizontal="center" vertical="center"/>
      <protection locked="0"/>
    </xf>
    <xf numFmtId="0" fontId="8" fillId="0" borderId="0" xfId="0" applyFont="1" applyFill="1" applyAlignment="1">
      <alignment horizontal="left" vertical="top" wrapText="1"/>
    </xf>
    <xf numFmtId="2" fontId="0" fillId="6" borderId="1" xfId="0" applyNumberFormat="1" applyFill="1" applyBorder="1" applyAlignment="1" applyProtection="1">
      <alignment horizontal="center"/>
      <protection locked="0"/>
    </xf>
    <xf numFmtId="0" fontId="1" fillId="7" borderId="1" xfId="0" applyNumberFormat="1" applyFont="1" applyFill="1" applyBorder="1" applyAlignment="1">
      <alignment horizontal="center"/>
    </xf>
    <xf numFmtId="49" fontId="9" fillId="8" borderId="1" xfId="1" applyNumberFormat="1" applyFont="1" applyFill="1" applyBorder="1" applyAlignment="1" applyProtection="1">
      <alignment horizontal="center" vertical="center"/>
      <protection hidden="1"/>
    </xf>
    <xf numFmtId="49" fontId="9" fillId="8" borderId="1" xfId="1" applyNumberFormat="1" applyFont="1" applyFill="1" applyBorder="1" applyAlignment="1" applyProtection="1">
      <alignment horizontal="left" vertical="center"/>
      <protection hidden="1"/>
    </xf>
    <xf numFmtId="49" fontId="9" fillId="8" borderId="1" xfId="1" applyNumberFormat="1" applyFont="1" applyFill="1" applyBorder="1" applyAlignment="1" applyProtection="1">
      <alignment horizontal="center" vertical="center" wrapText="1"/>
      <protection hidden="1"/>
    </xf>
    <xf numFmtId="2" fontId="0" fillId="6" borderId="1" xfId="0" applyNumberFormat="1" applyFont="1" applyFill="1" applyBorder="1" applyAlignment="1" applyProtection="1">
      <alignment horizontal="center"/>
      <protection locked="0"/>
    </xf>
    <xf numFmtId="0" fontId="10" fillId="0" borderId="0" xfId="0" applyFont="1" applyProtection="1">
      <protection hidden="1"/>
    </xf>
    <xf numFmtId="0" fontId="1" fillId="0" borderId="1" xfId="0" applyFont="1" applyFill="1" applyBorder="1"/>
    <xf numFmtId="0" fontId="0" fillId="6" borderId="3"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0" fillId="6" borderId="5" xfId="0" applyFill="1" applyBorder="1" applyAlignment="1" applyProtection="1">
      <alignment horizontal="center"/>
      <protection locked="0"/>
    </xf>
    <xf numFmtId="1" fontId="0" fillId="6" borderId="3" xfId="0" applyNumberFormat="1" applyFill="1" applyBorder="1" applyAlignment="1" applyProtection="1">
      <alignment horizontal="center"/>
      <protection locked="0"/>
    </xf>
    <xf numFmtId="1" fontId="0" fillId="6" borderId="4" xfId="0" applyNumberFormat="1" applyFill="1" applyBorder="1" applyAlignment="1" applyProtection="1">
      <alignment horizontal="center"/>
      <protection locked="0"/>
    </xf>
    <xf numFmtId="1" fontId="0" fillId="6" borderId="5" xfId="0" applyNumberFormat="1" applyFill="1" applyBorder="1" applyAlignment="1" applyProtection="1">
      <alignment horizontal="center"/>
      <protection locked="0"/>
    </xf>
    <xf numFmtId="14" fontId="0" fillId="6" borderId="3" xfId="0" applyNumberFormat="1" applyFill="1" applyBorder="1" applyAlignment="1" applyProtection="1">
      <alignment horizontal="center"/>
      <protection locked="0"/>
    </xf>
    <xf numFmtId="14" fontId="0" fillId="6" borderId="4" xfId="0" applyNumberFormat="1" applyFill="1" applyBorder="1" applyAlignment="1" applyProtection="1">
      <alignment horizontal="center"/>
      <protection locked="0"/>
    </xf>
    <xf numFmtId="14" fontId="0" fillId="6" borderId="5" xfId="0" applyNumberFormat="1" applyFill="1" applyBorder="1" applyAlignment="1" applyProtection="1">
      <alignment horizontal="center"/>
      <protection locked="0"/>
    </xf>
    <xf numFmtId="0" fontId="1" fillId="0" borderId="1" xfId="0" applyFont="1" applyBorder="1" applyAlignment="1">
      <alignment horizontal="center"/>
    </xf>
  </cellXfs>
  <cellStyles count="2">
    <cellStyle name="Normale" xfId="0" builtinId="0"/>
    <cellStyle name="Normale_Check list ICAAP"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B2:B40"/>
  <sheetViews>
    <sheetView workbookViewId="0"/>
  </sheetViews>
  <sheetFormatPr defaultRowHeight="14.3" x14ac:dyDescent="0.25"/>
  <cols>
    <col min="1" max="1" width="3.28515625" customWidth="1"/>
    <col min="2" max="2" width="140.5703125" customWidth="1"/>
  </cols>
  <sheetData>
    <row r="2" spans="2:2" x14ac:dyDescent="0.25">
      <c r="B2" s="17" t="s">
        <v>112</v>
      </c>
    </row>
    <row r="3" spans="2:2" ht="57.05" customHeight="1" x14ac:dyDescent="0.25">
      <c r="B3" s="33" t="s">
        <v>168</v>
      </c>
    </row>
    <row r="4" spans="2:2" x14ac:dyDescent="0.25">
      <c r="B4" s="45" t="s">
        <v>180</v>
      </c>
    </row>
    <row r="5" spans="2:2" ht="36.4" x14ac:dyDescent="0.25">
      <c r="B5" s="33" t="s">
        <v>143</v>
      </c>
    </row>
    <row r="6" spans="2:2" s="19" customFormat="1" ht="36.4" x14ac:dyDescent="0.2">
      <c r="B6" s="18" t="s">
        <v>184</v>
      </c>
    </row>
    <row r="7" spans="2:2" x14ac:dyDescent="0.25">
      <c r="B7" s="18"/>
    </row>
    <row r="8" spans="2:2" x14ac:dyDescent="0.25">
      <c r="B8" s="17" t="s">
        <v>114</v>
      </c>
    </row>
    <row r="9" spans="2:2" ht="24.25" x14ac:dyDescent="0.25">
      <c r="B9" s="18" t="s">
        <v>144</v>
      </c>
    </row>
    <row r="10" spans="2:2" ht="36.4" x14ac:dyDescent="0.25">
      <c r="B10" s="18" t="s">
        <v>145</v>
      </c>
    </row>
    <row r="11" spans="2:2" ht="60.6" x14ac:dyDescent="0.25">
      <c r="B11" s="18" t="s">
        <v>146</v>
      </c>
    </row>
    <row r="12" spans="2:2" ht="24.25" x14ac:dyDescent="0.25">
      <c r="B12" s="18" t="s">
        <v>120</v>
      </c>
    </row>
    <row r="13" spans="2:2" ht="60.6" x14ac:dyDescent="0.25">
      <c r="B13" s="33" t="s">
        <v>147</v>
      </c>
    </row>
    <row r="14" spans="2:2" s="19" customFormat="1" ht="36.4" x14ac:dyDescent="0.2">
      <c r="B14" s="18" t="s">
        <v>121</v>
      </c>
    </row>
    <row r="15" spans="2:2" s="19" customFormat="1" ht="12.15" x14ac:dyDescent="0.2">
      <c r="B15" s="18" t="s">
        <v>113</v>
      </c>
    </row>
    <row r="16" spans="2:2" x14ac:dyDescent="0.25">
      <c r="B16" s="17" t="s">
        <v>115</v>
      </c>
    </row>
    <row r="17" spans="2:2" ht="36.4" x14ac:dyDescent="0.25">
      <c r="B17" s="18" t="s">
        <v>148</v>
      </c>
    </row>
    <row r="18" spans="2:2" s="19" customFormat="1" ht="24.25" x14ac:dyDescent="0.2">
      <c r="B18" s="18" t="s">
        <v>149</v>
      </c>
    </row>
    <row r="19" spans="2:2" s="19" customFormat="1" ht="72.75" x14ac:dyDescent="0.2">
      <c r="B19" s="33" t="s">
        <v>150</v>
      </c>
    </row>
    <row r="20" spans="2:2" ht="48.5" x14ac:dyDescent="0.25">
      <c r="B20" s="18" t="s">
        <v>151</v>
      </c>
    </row>
    <row r="21" spans="2:2" ht="36.4" x14ac:dyDescent="0.25">
      <c r="B21" s="18" t="s">
        <v>152</v>
      </c>
    </row>
    <row r="22" spans="2:2" s="19" customFormat="1" ht="24.25" x14ac:dyDescent="0.2">
      <c r="B22" s="18" t="s">
        <v>153</v>
      </c>
    </row>
    <row r="23" spans="2:2" s="19" customFormat="1" ht="12.15" x14ac:dyDescent="0.2">
      <c r="B23" s="18" t="s">
        <v>113</v>
      </c>
    </row>
    <row r="24" spans="2:2" x14ac:dyDescent="0.25">
      <c r="B24" s="17" t="s">
        <v>116</v>
      </c>
    </row>
    <row r="25" spans="2:2" ht="24.25" x14ac:dyDescent="0.25">
      <c r="B25" s="18" t="s">
        <v>154</v>
      </c>
    </row>
    <row r="26" spans="2:2" s="19" customFormat="1" ht="24.25" x14ac:dyDescent="0.2">
      <c r="B26" s="18" t="s">
        <v>155</v>
      </c>
    </row>
    <row r="27" spans="2:2" s="19" customFormat="1" ht="63.45" customHeight="1" x14ac:dyDescent="0.2">
      <c r="B27" s="33" t="s">
        <v>156</v>
      </c>
    </row>
    <row r="28" spans="2:2" ht="30.85" customHeight="1" x14ac:dyDescent="0.25">
      <c r="B28" s="33" t="s">
        <v>165</v>
      </c>
    </row>
    <row r="29" spans="2:2" ht="55.1" customHeight="1" x14ac:dyDescent="0.25">
      <c r="B29" s="33" t="s">
        <v>166</v>
      </c>
    </row>
    <row r="30" spans="2:2" ht="84.85" x14ac:dyDescent="0.25">
      <c r="B30" s="18" t="s">
        <v>167</v>
      </c>
    </row>
    <row r="31" spans="2:2" x14ac:dyDescent="0.25">
      <c r="B31" s="18" t="s">
        <v>113</v>
      </c>
    </row>
    <row r="32" spans="2:2" x14ac:dyDescent="0.25">
      <c r="B32" s="17" t="s">
        <v>117</v>
      </c>
    </row>
    <row r="33" spans="2:2" ht="36.4" x14ac:dyDescent="0.25">
      <c r="B33" s="18" t="s">
        <v>157</v>
      </c>
    </row>
    <row r="34" spans="2:2" ht="60.6" x14ac:dyDescent="0.25">
      <c r="B34" s="33" t="s">
        <v>158</v>
      </c>
    </row>
    <row r="35" spans="2:2" x14ac:dyDescent="0.25">
      <c r="B35" s="18" t="s">
        <v>159</v>
      </c>
    </row>
    <row r="36" spans="2:2" x14ac:dyDescent="0.25">
      <c r="B36" s="18" t="s">
        <v>113</v>
      </c>
    </row>
    <row r="37" spans="2:2" x14ac:dyDescent="0.25">
      <c r="B37" s="17" t="s">
        <v>118</v>
      </c>
    </row>
    <row r="38" spans="2:2" ht="29.6" customHeight="1" x14ac:dyDescent="0.25">
      <c r="B38" s="34" t="s">
        <v>160</v>
      </c>
    </row>
    <row r="39" spans="2:2" ht="39.049999999999997" customHeight="1" x14ac:dyDescent="0.25">
      <c r="B39" s="34" t="s">
        <v>161</v>
      </c>
    </row>
    <row r="40" spans="2:2" ht="96.95" x14ac:dyDescent="0.25">
      <c r="B40" s="34" t="s">
        <v>162</v>
      </c>
    </row>
  </sheetData>
  <sheetProtection password="CBC5" sheet="1" objects="1" scenarios="1"/>
  <pageMargins left="0.70866141732283472" right="0.70866141732283472" top="0.74803149606299213" bottom="0.74803149606299213" header="0.31496062992125984" footer="0.31496062992125984"/>
  <pageSetup paperSize="9"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A1:E51"/>
  <sheetViews>
    <sheetView showGridLines="0" tabSelected="1" zoomScaleNormal="100" workbookViewId="0">
      <selection activeCell="C52" sqref="C52"/>
    </sheetView>
  </sheetViews>
  <sheetFormatPr defaultRowHeight="14.3" x14ac:dyDescent="0.25"/>
  <cols>
    <col min="1" max="1" width="63.140625" customWidth="1"/>
    <col min="2" max="4" width="13.85546875" style="1" customWidth="1"/>
    <col min="5" max="5" width="90.7109375" customWidth="1"/>
  </cols>
  <sheetData>
    <row r="1" spans="1:5" x14ac:dyDescent="0.25">
      <c r="A1" s="2" t="s">
        <v>100</v>
      </c>
      <c r="B1" s="54"/>
      <c r="C1" s="55"/>
      <c r="D1" s="56"/>
      <c r="E1" s="52" t="s">
        <v>185</v>
      </c>
    </row>
    <row r="2" spans="1:5" x14ac:dyDescent="0.25">
      <c r="A2" s="2" t="s">
        <v>101</v>
      </c>
      <c r="B2" s="57"/>
      <c r="C2" s="58"/>
      <c r="D2" s="59"/>
    </row>
    <row r="3" spans="1:5" x14ac:dyDescent="0.25">
      <c r="A3" s="2" t="s">
        <v>102</v>
      </c>
      <c r="B3" s="60"/>
      <c r="C3" s="61"/>
      <c r="D3" s="62"/>
    </row>
    <row r="4" spans="1:5" x14ac:dyDescent="0.25">
      <c r="A4" s="2" t="s">
        <v>103</v>
      </c>
      <c r="B4" s="54"/>
      <c r="C4" s="55"/>
      <c r="D4" s="56"/>
    </row>
    <row r="6" spans="1:5" x14ac:dyDescent="0.25">
      <c r="A6" s="7"/>
    </row>
    <row r="7" spans="1:5" ht="18.55" x14ac:dyDescent="0.25">
      <c r="A7" s="49" t="s">
        <v>169</v>
      </c>
      <c r="B7" s="48">
        <v>2023</v>
      </c>
      <c r="C7" s="48" t="s">
        <v>182</v>
      </c>
      <c r="D7" s="48" t="s">
        <v>183</v>
      </c>
      <c r="E7" s="48" t="s">
        <v>119</v>
      </c>
    </row>
    <row r="8" spans="1:5" x14ac:dyDescent="0.25">
      <c r="A8" s="11" t="s">
        <v>0</v>
      </c>
      <c r="B8" s="38">
        <f>+Commissioni!E4</f>
        <v>0</v>
      </c>
      <c r="C8" s="38">
        <f>+Commissioni!I4</f>
        <v>0</v>
      </c>
      <c r="D8" s="38">
        <f>+Commissioni!M4</f>
        <v>0</v>
      </c>
      <c r="E8" s="36" t="s">
        <v>123</v>
      </c>
    </row>
    <row r="9" spans="1:5" x14ac:dyDescent="0.25">
      <c r="A9" s="11" t="s">
        <v>1</v>
      </c>
      <c r="B9" s="38">
        <f>-Commissioni!E23</f>
        <v>0</v>
      </c>
      <c r="C9" s="38">
        <f>-Commissioni!I23</f>
        <v>0</v>
      </c>
      <c r="D9" s="38">
        <f>-Commissioni!M23</f>
        <v>0</v>
      </c>
      <c r="E9" s="36" t="s">
        <v>123</v>
      </c>
    </row>
    <row r="10" spans="1:5" x14ac:dyDescent="0.25">
      <c r="A10" s="23" t="s">
        <v>36</v>
      </c>
      <c r="B10" s="42">
        <f>+SUM(B8:B9)</f>
        <v>0</v>
      </c>
      <c r="C10" s="42">
        <f t="shared" ref="C10:D10" si="0">+SUM(C8:C9)</f>
        <v>0</v>
      </c>
      <c r="D10" s="42">
        <f t="shared" si="0"/>
        <v>0</v>
      </c>
      <c r="E10" s="36" t="s">
        <v>123</v>
      </c>
    </row>
    <row r="11" spans="1:5" x14ac:dyDescent="0.25">
      <c r="A11" s="20" t="s">
        <v>124</v>
      </c>
      <c r="B11" s="37"/>
      <c r="C11" s="37"/>
      <c r="D11" s="37"/>
      <c r="E11" s="36" t="s">
        <v>123</v>
      </c>
    </row>
    <row r="12" spans="1:5" x14ac:dyDescent="0.25">
      <c r="A12" s="20" t="s">
        <v>125</v>
      </c>
      <c r="B12" s="37"/>
      <c r="C12" s="37"/>
      <c r="D12" s="37"/>
      <c r="E12" s="36" t="s">
        <v>123</v>
      </c>
    </row>
    <row r="13" spans="1:5" x14ac:dyDescent="0.25">
      <c r="A13" s="24" t="s">
        <v>126</v>
      </c>
      <c r="B13" s="37"/>
      <c r="C13" s="37"/>
      <c r="D13" s="37"/>
      <c r="E13" s="36" t="s">
        <v>123</v>
      </c>
    </row>
    <row r="14" spans="1:5" x14ac:dyDescent="0.25">
      <c r="A14" s="24" t="s">
        <v>127</v>
      </c>
      <c r="B14" s="37"/>
      <c r="C14" s="37"/>
      <c r="D14" s="37"/>
      <c r="E14" s="36" t="s">
        <v>123</v>
      </c>
    </row>
    <row r="15" spans="1:5" x14ac:dyDescent="0.25">
      <c r="A15" s="23" t="s">
        <v>38</v>
      </c>
      <c r="B15" s="42">
        <f>SUM(B10:B14)</f>
        <v>0</v>
      </c>
      <c r="C15" s="42">
        <f>SUM(C10:C14)</f>
        <v>0</v>
      </c>
      <c r="D15" s="42">
        <f>SUM(D10:D14)</f>
        <v>0</v>
      </c>
      <c r="E15" s="36" t="s">
        <v>123</v>
      </c>
    </row>
    <row r="16" spans="1:5" x14ac:dyDescent="0.25">
      <c r="A16" s="20" t="s">
        <v>128</v>
      </c>
      <c r="B16" s="37"/>
      <c r="C16" s="37"/>
      <c r="D16" s="37"/>
      <c r="E16" s="36" t="s">
        <v>123</v>
      </c>
    </row>
    <row r="17" spans="1:5" x14ac:dyDescent="0.25">
      <c r="A17" s="23" t="s">
        <v>40</v>
      </c>
      <c r="B17" s="42">
        <f>SUM(B15:B16)</f>
        <v>0</v>
      </c>
      <c r="C17" s="42">
        <f t="shared" ref="C17:D17" si="1">SUM(C15:C16)</f>
        <v>0</v>
      </c>
      <c r="D17" s="42">
        <f t="shared" si="1"/>
        <v>0</v>
      </c>
      <c r="E17" s="36" t="s">
        <v>123</v>
      </c>
    </row>
    <row r="18" spans="1:5" x14ac:dyDescent="0.25">
      <c r="A18" s="20" t="s">
        <v>39</v>
      </c>
      <c r="B18" s="38">
        <f>-'Spese amministrative'!B4-'Spese amministrative'!B15</f>
        <v>0</v>
      </c>
      <c r="C18" s="38">
        <f>-'Spese amministrative'!C4-'Spese amministrative'!C15</f>
        <v>0</v>
      </c>
      <c r="D18" s="38">
        <f>-'Spese amministrative'!D4-'Spese amministrative'!D15</f>
        <v>0</v>
      </c>
      <c r="E18" s="36" t="s">
        <v>123</v>
      </c>
    </row>
    <row r="19" spans="1:5" x14ac:dyDescent="0.25">
      <c r="A19" s="20" t="s">
        <v>142</v>
      </c>
      <c r="B19" s="37"/>
      <c r="C19" s="37"/>
      <c r="D19" s="37"/>
      <c r="E19" s="36" t="s">
        <v>123</v>
      </c>
    </row>
    <row r="20" spans="1:5" ht="28.55" x14ac:dyDescent="0.25">
      <c r="A20" s="24" t="s">
        <v>129</v>
      </c>
      <c r="B20" s="37"/>
      <c r="C20" s="37"/>
      <c r="D20" s="37"/>
      <c r="E20" s="36" t="s">
        <v>123</v>
      </c>
    </row>
    <row r="21" spans="1:5" x14ac:dyDescent="0.25">
      <c r="A21" s="20" t="s">
        <v>130</v>
      </c>
      <c r="B21" s="37"/>
      <c r="C21" s="37"/>
      <c r="D21" s="37"/>
      <c r="E21" s="36" t="s">
        <v>123</v>
      </c>
    </row>
    <row r="22" spans="1:5" x14ac:dyDescent="0.25">
      <c r="A22" s="23" t="s">
        <v>45</v>
      </c>
      <c r="B22" s="42">
        <f>SUM(B18:B21)</f>
        <v>0</v>
      </c>
      <c r="C22" s="42">
        <f t="shared" ref="C22:D22" si="2">SUM(C18:C21)</f>
        <v>0</v>
      </c>
      <c r="D22" s="42">
        <f t="shared" si="2"/>
        <v>0</v>
      </c>
      <c r="E22" s="36" t="s">
        <v>123</v>
      </c>
    </row>
    <row r="23" spans="1:5" x14ac:dyDescent="0.25">
      <c r="A23" s="20" t="s">
        <v>131</v>
      </c>
      <c r="B23" s="37"/>
      <c r="C23" s="37"/>
      <c r="D23" s="37"/>
      <c r="E23" s="36" t="s">
        <v>123</v>
      </c>
    </row>
    <row r="24" spans="1:5" ht="28.55" x14ac:dyDescent="0.25">
      <c r="A24" s="24" t="s">
        <v>132</v>
      </c>
      <c r="B24" s="37"/>
      <c r="C24" s="37"/>
      <c r="D24" s="37"/>
      <c r="E24" s="36" t="s">
        <v>123</v>
      </c>
    </row>
    <row r="25" spans="1:5" x14ac:dyDescent="0.25">
      <c r="A25" s="20" t="s">
        <v>134</v>
      </c>
      <c r="B25" s="37"/>
      <c r="C25" s="37"/>
      <c r="D25" s="37"/>
      <c r="E25" s="36" t="s">
        <v>123</v>
      </c>
    </row>
    <row r="26" spans="1:5" x14ac:dyDescent="0.25">
      <c r="A26" s="20" t="s">
        <v>133</v>
      </c>
      <c r="B26" s="37"/>
      <c r="C26" s="37"/>
      <c r="D26" s="37"/>
      <c r="E26" s="36" t="s">
        <v>123</v>
      </c>
    </row>
    <row r="27" spans="1:5" x14ac:dyDescent="0.25">
      <c r="A27" s="23" t="s">
        <v>50</v>
      </c>
      <c r="B27" s="42">
        <f>+B17+B22+SUM(B23:B26)</f>
        <v>0</v>
      </c>
      <c r="C27" s="42">
        <f t="shared" ref="C27:D27" si="3">+C17+C22+SUM(C23:C26)</f>
        <v>0</v>
      </c>
      <c r="D27" s="42">
        <f t="shared" si="3"/>
        <v>0</v>
      </c>
      <c r="E27" s="36" t="s">
        <v>123</v>
      </c>
    </row>
    <row r="28" spans="1:5" x14ac:dyDescent="0.25">
      <c r="A28" s="20" t="s">
        <v>4</v>
      </c>
      <c r="B28" s="37"/>
      <c r="C28" s="37"/>
      <c r="D28" s="37"/>
      <c r="E28" s="36" t="s">
        <v>123</v>
      </c>
    </row>
    <row r="29" spans="1:5" ht="28.55" x14ac:dyDescent="0.25">
      <c r="A29" s="25" t="s">
        <v>135</v>
      </c>
      <c r="B29" s="37"/>
      <c r="C29" s="37"/>
      <c r="D29" s="37"/>
      <c r="E29" s="36" t="s">
        <v>123</v>
      </c>
    </row>
    <row r="30" spans="1:5" x14ac:dyDescent="0.25">
      <c r="A30" s="23" t="s">
        <v>52</v>
      </c>
      <c r="B30" s="42">
        <f>SUM(B27:B29)</f>
        <v>0</v>
      </c>
      <c r="C30" s="42">
        <f t="shared" ref="C30:D30" si="4">SUM(C27:C29)</f>
        <v>0</v>
      </c>
      <c r="D30" s="42">
        <f t="shared" si="4"/>
        <v>0</v>
      </c>
      <c r="E30" s="36" t="s">
        <v>123</v>
      </c>
    </row>
    <row r="33" spans="1:5" ht="18.55" x14ac:dyDescent="0.25">
      <c r="A33" s="49" t="s">
        <v>170</v>
      </c>
      <c r="B33" s="48">
        <v>2023</v>
      </c>
      <c r="C33" s="48" t="s">
        <v>182</v>
      </c>
      <c r="D33" s="48" t="s">
        <v>183</v>
      </c>
      <c r="E33" s="48" t="s">
        <v>119</v>
      </c>
    </row>
    <row r="34" spans="1:5" x14ac:dyDescent="0.25">
      <c r="A34" s="11" t="s">
        <v>108</v>
      </c>
      <c r="B34" s="37"/>
      <c r="C34" s="37"/>
      <c r="D34" s="37"/>
      <c r="E34" s="36" t="s">
        <v>123</v>
      </c>
    </row>
    <row r="35" spans="1:5" x14ac:dyDescent="0.25">
      <c r="A35" s="11" t="s">
        <v>109</v>
      </c>
      <c r="B35" s="37"/>
      <c r="C35" s="37"/>
      <c r="D35" s="37"/>
      <c r="E35" s="36" t="s">
        <v>123</v>
      </c>
    </row>
    <row r="36" spans="1:5" x14ac:dyDescent="0.25">
      <c r="A36" s="11" t="s">
        <v>110</v>
      </c>
      <c r="B36" s="38">
        <f>B30</f>
        <v>0</v>
      </c>
      <c r="C36" s="38">
        <f>C30</f>
        <v>0</v>
      </c>
      <c r="D36" s="38">
        <f>D30</f>
        <v>0</v>
      </c>
      <c r="E36" s="36" t="s">
        <v>123</v>
      </c>
    </row>
    <row r="37" spans="1:5" x14ac:dyDescent="0.25">
      <c r="A37" s="11" t="s">
        <v>122</v>
      </c>
      <c r="B37" s="37"/>
      <c r="C37" s="37"/>
      <c r="D37" s="37"/>
      <c r="E37" s="36" t="s">
        <v>123</v>
      </c>
    </row>
    <row r="38" spans="1:5" x14ac:dyDescent="0.25">
      <c r="A38" s="23" t="s">
        <v>111</v>
      </c>
      <c r="B38" s="42">
        <f>SUM(B34:B37)</f>
        <v>0</v>
      </c>
      <c r="C38" s="42">
        <f t="shared" ref="C38:D38" si="5">SUM(C34:C37)</f>
        <v>0</v>
      </c>
      <c r="D38" s="42">
        <f t="shared" si="5"/>
        <v>0</v>
      </c>
      <c r="E38" s="36" t="s">
        <v>123</v>
      </c>
    </row>
    <row r="41" spans="1:5" ht="18.55" x14ac:dyDescent="0.25">
      <c r="A41" s="49" t="s">
        <v>171</v>
      </c>
      <c r="B41" s="48">
        <v>2023</v>
      </c>
      <c r="C41" s="48" t="s">
        <v>182</v>
      </c>
      <c r="D41" s="48" t="s">
        <v>183</v>
      </c>
      <c r="E41" s="48" t="s">
        <v>119</v>
      </c>
    </row>
    <row r="42" spans="1:5" x14ac:dyDescent="0.25">
      <c r="A42" s="11" t="s">
        <v>62</v>
      </c>
      <c r="B42" s="37"/>
      <c r="C42" s="37"/>
      <c r="D42" s="37"/>
      <c r="E42" s="36" t="s">
        <v>123</v>
      </c>
    </row>
    <row r="43" spans="1:5" x14ac:dyDescent="0.25">
      <c r="A43" s="11" t="s">
        <v>55</v>
      </c>
      <c r="B43" s="37"/>
      <c r="C43" s="37"/>
      <c r="D43" s="37"/>
      <c r="E43" s="36" t="s">
        <v>123</v>
      </c>
    </row>
    <row r="44" spans="1:5" x14ac:dyDescent="0.25">
      <c r="A44" s="11" t="s">
        <v>136</v>
      </c>
      <c r="B44" s="37"/>
      <c r="C44" s="37"/>
      <c r="D44" s="37"/>
      <c r="E44" s="36" t="s">
        <v>123</v>
      </c>
    </row>
    <row r="45" spans="1:5" x14ac:dyDescent="0.25">
      <c r="A45" s="23" t="s">
        <v>56</v>
      </c>
      <c r="B45" s="42">
        <f>SUM(B42:B44)</f>
        <v>0</v>
      </c>
      <c r="C45" s="42">
        <f t="shared" ref="C45:D45" si="6">SUM(C42:C44)</f>
        <v>0</v>
      </c>
      <c r="D45" s="42">
        <f t="shared" si="6"/>
        <v>0</v>
      </c>
      <c r="E45" s="36" t="s">
        <v>123</v>
      </c>
    </row>
    <row r="46" spans="1:5" x14ac:dyDescent="0.25">
      <c r="A46" s="11" t="s">
        <v>57</v>
      </c>
      <c r="B46" s="37"/>
      <c r="C46" s="37"/>
      <c r="D46" s="37"/>
      <c r="E46" s="36" t="s">
        <v>123</v>
      </c>
    </row>
    <row r="47" spans="1:5" x14ac:dyDescent="0.25">
      <c r="A47" s="11" t="s">
        <v>58</v>
      </c>
      <c r="B47" s="37"/>
      <c r="C47" s="37"/>
      <c r="D47" s="37"/>
      <c r="E47" s="36" t="s">
        <v>123</v>
      </c>
    </row>
    <row r="48" spans="1:5" x14ac:dyDescent="0.25">
      <c r="A48" s="11" t="s">
        <v>96</v>
      </c>
      <c r="B48" s="37"/>
      <c r="C48" s="37"/>
      <c r="D48" s="37"/>
      <c r="E48" s="36" t="s">
        <v>123</v>
      </c>
    </row>
    <row r="49" spans="1:5" x14ac:dyDescent="0.25">
      <c r="A49" s="11" t="s">
        <v>59</v>
      </c>
      <c r="B49" s="37"/>
      <c r="C49" s="37"/>
      <c r="D49" s="37"/>
      <c r="E49" s="36" t="s">
        <v>123</v>
      </c>
    </row>
    <row r="50" spans="1:5" x14ac:dyDescent="0.25">
      <c r="A50" s="11" t="s">
        <v>60</v>
      </c>
      <c r="B50" s="37"/>
      <c r="C50" s="37"/>
      <c r="D50" s="37"/>
      <c r="E50" s="36" t="s">
        <v>123</v>
      </c>
    </row>
    <row r="51" spans="1:5" x14ac:dyDescent="0.25">
      <c r="A51" s="23" t="s">
        <v>61</v>
      </c>
      <c r="B51" s="42">
        <f>MAX(MAX(B46,B47)+B48+B49,B50)</f>
        <v>0</v>
      </c>
      <c r="C51" s="42">
        <f t="shared" ref="C51:D51" si="7">MAX(MAX(C46,C47)+C48+C49,C50)</f>
        <v>0</v>
      </c>
      <c r="D51" s="42">
        <f t="shared" si="7"/>
        <v>0</v>
      </c>
      <c r="E51" s="36" t="s">
        <v>123</v>
      </c>
    </row>
  </sheetData>
  <sheetProtection password="CBC5" sheet="1" formatCells="0" formatColumns="0" formatRows="0"/>
  <mergeCells count="4">
    <mergeCell ref="B1:D1"/>
    <mergeCell ref="B2:D2"/>
    <mergeCell ref="B3:D3"/>
    <mergeCell ref="B4:D4"/>
  </mergeCells>
  <dataValidations count="7">
    <dataValidation type="decimal" operator="greaterThanOrEqual" allowBlank="1" showInputMessage="1" showErrorMessage="1" error="Il valore deve essere inserito con segno positivo_x000a_" sqref="B11:D11 B42:D43 B46:D50 B34:D34">
      <formula1>0</formula1>
    </dataValidation>
    <dataValidation operator="greaterThanOrEqual" allowBlank="1" showInputMessage="1" showErrorMessage="1" sqref="B8"/>
    <dataValidation type="date" allowBlank="1" showInputMessage="1" showErrorMessage="1" sqref="B3:D3">
      <formula1>32874</formula1>
      <formula2>2958465</formula2>
    </dataValidation>
    <dataValidation type="decimal" allowBlank="1" showInputMessage="1" showErrorMessage="1" sqref="B12:D14">
      <formula1>-1000000</formula1>
      <formula2>100000</formula2>
    </dataValidation>
    <dataValidation type="whole" operator="greaterThan" allowBlank="1" showInputMessage="1" showErrorMessage="1" sqref="B4:D4">
      <formula1>0</formula1>
    </dataValidation>
    <dataValidation type="whole" allowBlank="1" showInputMessage="1" showErrorMessage="1" sqref="B2:D2">
      <formula1>1000</formula1>
      <formula2>99999</formula2>
    </dataValidation>
    <dataValidation type="whole" operator="lessThanOrEqual" allowBlank="1" showInputMessage="1" showErrorMessage="1" error="Il valore deve essere immesso con segno negativo_x000a_" sqref="B44:D44">
      <formula1>0</formula1>
    </dataValidation>
  </dataValidations>
  <printOptions horizontalCentered="1"/>
  <pageMargins left="0.23622047244094491" right="0.23622047244094491" top="0.74803149606299213" bottom="0.74803149606299213" header="0.31496062992125984" footer="0.31496062992125984"/>
  <pageSetup paperSize="9"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pageSetUpPr fitToPage="1"/>
  </sheetPr>
  <dimension ref="A3:N38"/>
  <sheetViews>
    <sheetView showGridLines="0" zoomScaleNormal="100" workbookViewId="0">
      <selection activeCell="A3" sqref="A3"/>
    </sheetView>
  </sheetViews>
  <sheetFormatPr defaultRowHeight="14.3" outlineLevelCol="1" x14ac:dyDescent="0.25"/>
  <cols>
    <col min="1" max="1" width="47.7109375" bestFit="1" customWidth="1"/>
    <col min="2" max="4" width="13.85546875" customWidth="1" outlineLevel="1"/>
    <col min="5" max="5" width="13.85546875" style="1" customWidth="1"/>
    <col min="6" max="8" width="13.85546875" customWidth="1" outlineLevel="1"/>
    <col min="9" max="9" width="13.85546875" style="1" customWidth="1"/>
    <col min="10" max="12" width="13.85546875" customWidth="1" outlineLevel="1"/>
    <col min="13" max="13" width="13.85546875" style="1" customWidth="1"/>
    <col min="14" max="14" width="90.85546875" customWidth="1"/>
  </cols>
  <sheetData>
    <row r="3" spans="1:14" s="9" customFormat="1" ht="105.5" customHeight="1" x14ac:dyDescent="0.25">
      <c r="A3" s="50" t="s">
        <v>172</v>
      </c>
      <c r="B3" s="50" t="s">
        <v>137</v>
      </c>
      <c r="C3" s="50" t="s">
        <v>138</v>
      </c>
      <c r="D3" s="50" t="s">
        <v>139</v>
      </c>
      <c r="E3" s="50">
        <f>'Schemi di sintesi'!B7</f>
        <v>2023</v>
      </c>
      <c r="F3" s="50" t="s">
        <v>86</v>
      </c>
      <c r="G3" s="50" t="s">
        <v>33</v>
      </c>
      <c r="H3" s="50" t="s">
        <v>34</v>
      </c>
      <c r="I3" s="50" t="str">
        <f>'Schemi di sintesi'!C7</f>
        <v>2024</v>
      </c>
      <c r="J3" s="50" t="s">
        <v>86</v>
      </c>
      <c r="K3" s="50" t="s">
        <v>33</v>
      </c>
      <c r="L3" s="50" t="s">
        <v>34</v>
      </c>
      <c r="M3" s="50" t="str">
        <f>'Schemi di sintesi'!D7</f>
        <v>2025</v>
      </c>
      <c r="N3" s="48" t="s">
        <v>119</v>
      </c>
    </row>
    <row r="4" spans="1:14" x14ac:dyDescent="0.25">
      <c r="A4" s="23" t="s">
        <v>0</v>
      </c>
      <c r="B4" s="40">
        <f>+B5+B15+B16+B17+B18+B19</f>
        <v>0</v>
      </c>
      <c r="C4" s="40">
        <f>+C5+C15+C16+C17+C18+C19</f>
        <v>0</v>
      </c>
      <c r="D4" s="40">
        <f>+D5+D15+D16+D17+D18+D19</f>
        <v>0</v>
      </c>
      <c r="E4" s="40">
        <f>+E5+E15+E16+E17+E18+E19</f>
        <v>0</v>
      </c>
      <c r="F4" s="40">
        <f t="shared" ref="F4:M4" si="0">+F5+F15+F16+F17+F18+F19</f>
        <v>0</v>
      </c>
      <c r="G4" s="40">
        <f t="shared" si="0"/>
        <v>0</v>
      </c>
      <c r="H4" s="40">
        <f t="shared" si="0"/>
        <v>0</v>
      </c>
      <c r="I4" s="40">
        <f t="shared" si="0"/>
        <v>0</v>
      </c>
      <c r="J4" s="40">
        <f t="shared" si="0"/>
        <v>0</v>
      </c>
      <c r="K4" s="40">
        <f t="shared" si="0"/>
        <v>0</v>
      </c>
      <c r="L4" s="40">
        <f t="shared" si="0"/>
        <v>0</v>
      </c>
      <c r="M4" s="40">
        <f t="shared" si="0"/>
        <v>0</v>
      </c>
      <c r="N4" s="36" t="s">
        <v>123</v>
      </c>
    </row>
    <row r="5" spans="1:14" x14ac:dyDescent="0.25">
      <c r="A5" s="3" t="s">
        <v>6</v>
      </c>
      <c r="B5" s="40">
        <f>+SUM(B6:B14)</f>
        <v>0</v>
      </c>
      <c r="C5" s="40">
        <f t="shared" ref="C5:D5" si="1">+SUM(C6:C14)</f>
        <v>0</v>
      </c>
      <c r="D5" s="40">
        <f t="shared" si="1"/>
        <v>0</v>
      </c>
      <c r="E5" s="40">
        <f>SUM(B5:D5)</f>
        <v>0</v>
      </c>
      <c r="F5" s="40">
        <f>+SUM(F6:F14)</f>
        <v>0</v>
      </c>
      <c r="G5" s="40">
        <f t="shared" ref="G5" si="2">+SUM(G6:G14)</f>
        <v>0</v>
      </c>
      <c r="H5" s="40">
        <f t="shared" ref="H5" si="3">+SUM(H6:H14)</f>
        <v>0</v>
      </c>
      <c r="I5" s="40">
        <f>SUM(F5:H5)</f>
        <v>0</v>
      </c>
      <c r="J5" s="40">
        <f>+SUM(J6:J14)</f>
        <v>0</v>
      </c>
      <c r="K5" s="40">
        <f t="shared" ref="K5" si="4">+SUM(K6:K14)</f>
        <v>0</v>
      </c>
      <c r="L5" s="40">
        <f t="shared" ref="L5" si="5">+SUM(L6:L14)</f>
        <v>0</v>
      </c>
      <c r="M5" s="40">
        <f>SUM(J5:L5)</f>
        <v>0</v>
      </c>
      <c r="N5" s="36" t="s">
        <v>123</v>
      </c>
    </row>
    <row r="6" spans="1:14" x14ac:dyDescent="0.25">
      <c r="A6" s="15" t="s">
        <v>80</v>
      </c>
      <c r="B6" s="39"/>
      <c r="C6" s="39"/>
      <c r="D6" s="39"/>
      <c r="E6" s="40">
        <f>SUM(B6:D6)</f>
        <v>0</v>
      </c>
      <c r="F6" s="39"/>
      <c r="G6" s="39"/>
      <c r="H6" s="39"/>
      <c r="I6" s="40">
        <f>SUM(F6:H6)</f>
        <v>0</v>
      </c>
      <c r="J6" s="39"/>
      <c r="K6" s="39"/>
      <c r="L6" s="39"/>
      <c r="M6" s="40">
        <f>SUM(J6:L6)</f>
        <v>0</v>
      </c>
      <c r="N6" s="36" t="s">
        <v>123</v>
      </c>
    </row>
    <row r="7" spans="1:14" x14ac:dyDescent="0.25">
      <c r="A7" s="15" t="s">
        <v>89</v>
      </c>
      <c r="B7" s="39"/>
      <c r="C7" s="39"/>
      <c r="D7" s="39"/>
      <c r="E7" s="40">
        <f>SUM(B7:D7)</f>
        <v>0</v>
      </c>
      <c r="F7" s="39"/>
      <c r="G7" s="39"/>
      <c r="H7" s="39"/>
      <c r="I7" s="40">
        <f>SUM(F7:H7)</f>
        <v>0</v>
      </c>
      <c r="J7" s="39"/>
      <c r="K7" s="39"/>
      <c r="L7" s="39"/>
      <c r="M7" s="40">
        <f>SUM(J7:L7)</f>
        <v>0</v>
      </c>
      <c r="N7" s="36" t="s">
        <v>123</v>
      </c>
    </row>
    <row r="8" spans="1:14" x14ac:dyDescent="0.25">
      <c r="A8" s="15" t="s">
        <v>7</v>
      </c>
      <c r="B8" s="39"/>
      <c r="C8" s="39"/>
      <c r="D8" s="39"/>
      <c r="E8" s="40">
        <f t="shared" ref="E8:E19" si="6">SUM(B8:D8)</f>
        <v>0</v>
      </c>
      <c r="F8" s="39"/>
      <c r="G8" s="39"/>
      <c r="H8" s="39"/>
      <c r="I8" s="40">
        <f t="shared" ref="I8:I19" si="7">SUM(F8:H8)</f>
        <v>0</v>
      </c>
      <c r="J8" s="39"/>
      <c r="K8" s="39"/>
      <c r="L8" s="39"/>
      <c r="M8" s="40">
        <f t="shared" ref="M8:M19" si="8">SUM(J8:L8)</f>
        <v>0</v>
      </c>
      <c r="N8" s="36" t="s">
        <v>123</v>
      </c>
    </row>
    <row r="9" spans="1:14" x14ac:dyDescent="0.25">
      <c r="A9" s="15" t="s">
        <v>84</v>
      </c>
      <c r="B9" s="39"/>
      <c r="C9" s="39"/>
      <c r="D9" s="39"/>
      <c r="E9" s="40">
        <f t="shared" si="6"/>
        <v>0</v>
      </c>
      <c r="F9" s="39"/>
      <c r="G9" s="39"/>
      <c r="H9" s="39"/>
      <c r="I9" s="40">
        <f t="shared" si="7"/>
        <v>0</v>
      </c>
      <c r="J9" s="39"/>
      <c r="K9" s="39"/>
      <c r="L9" s="39"/>
      <c r="M9" s="40">
        <f t="shared" si="8"/>
        <v>0</v>
      </c>
      <c r="N9" s="36" t="s">
        <v>123</v>
      </c>
    </row>
    <row r="10" spans="1:14" x14ac:dyDescent="0.25">
      <c r="A10" s="15" t="s">
        <v>83</v>
      </c>
      <c r="B10" s="39"/>
      <c r="C10" s="39"/>
      <c r="D10" s="39"/>
      <c r="E10" s="40">
        <f t="shared" si="6"/>
        <v>0</v>
      </c>
      <c r="F10" s="39"/>
      <c r="G10" s="39"/>
      <c r="H10" s="39"/>
      <c r="I10" s="40">
        <f t="shared" si="7"/>
        <v>0</v>
      </c>
      <c r="J10" s="39"/>
      <c r="K10" s="39"/>
      <c r="L10" s="39"/>
      <c r="M10" s="40">
        <f t="shared" si="8"/>
        <v>0</v>
      </c>
      <c r="N10" s="36" t="s">
        <v>123</v>
      </c>
    </row>
    <row r="11" spans="1:14" x14ac:dyDescent="0.25">
      <c r="A11" s="15" t="s">
        <v>19</v>
      </c>
      <c r="B11" s="39"/>
      <c r="C11" s="39"/>
      <c r="D11" s="39"/>
      <c r="E11" s="40">
        <f t="shared" si="6"/>
        <v>0</v>
      </c>
      <c r="F11" s="39"/>
      <c r="G11" s="39"/>
      <c r="H11" s="39"/>
      <c r="I11" s="40">
        <f t="shared" si="7"/>
        <v>0</v>
      </c>
      <c r="J11" s="39"/>
      <c r="K11" s="39"/>
      <c r="L11" s="39"/>
      <c r="M11" s="40">
        <f t="shared" si="8"/>
        <v>0</v>
      </c>
      <c r="N11" s="36" t="s">
        <v>123</v>
      </c>
    </row>
    <row r="12" spans="1:14" x14ac:dyDescent="0.25">
      <c r="A12" s="15" t="s">
        <v>20</v>
      </c>
      <c r="B12" s="39"/>
      <c r="C12" s="39"/>
      <c r="D12" s="39"/>
      <c r="E12" s="40">
        <f t="shared" si="6"/>
        <v>0</v>
      </c>
      <c r="F12" s="39"/>
      <c r="G12" s="39"/>
      <c r="H12" s="39"/>
      <c r="I12" s="40">
        <f t="shared" si="7"/>
        <v>0</v>
      </c>
      <c r="J12" s="39"/>
      <c r="K12" s="39"/>
      <c r="L12" s="39"/>
      <c r="M12" s="40">
        <f t="shared" si="8"/>
        <v>0</v>
      </c>
      <c r="N12" s="36" t="s">
        <v>123</v>
      </c>
    </row>
    <row r="13" spans="1:14" x14ac:dyDescent="0.25">
      <c r="A13" s="15" t="s">
        <v>82</v>
      </c>
      <c r="B13" s="39"/>
      <c r="C13" s="39"/>
      <c r="D13" s="39"/>
      <c r="E13" s="40">
        <f t="shared" si="6"/>
        <v>0</v>
      </c>
      <c r="F13" s="39"/>
      <c r="G13" s="39"/>
      <c r="H13" s="39"/>
      <c r="I13" s="40">
        <f t="shared" si="7"/>
        <v>0</v>
      </c>
      <c r="J13" s="39"/>
      <c r="K13" s="39"/>
      <c r="L13" s="39"/>
      <c r="M13" s="40">
        <f t="shared" si="8"/>
        <v>0</v>
      </c>
      <c r="N13" s="36" t="s">
        <v>123</v>
      </c>
    </row>
    <row r="14" spans="1:14" x14ac:dyDescent="0.25">
      <c r="A14" s="15" t="s">
        <v>90</v>
      </c>
      <c r="B14" s="39"/>
      <c r="C14" s="39"/>
      <c r="D14" s="39"/>
      <c r="E14" s="40">
        <f t="shared" si="6"/>
        <v>0</v>
      </c>
      <c r="F14" s="39"/>
      <c r="G14" s="39"/>
      <c r="H14" s="39"/>
      <c r="I14" s="40">
        <f t="shared" si="7"/>
        <v>0</v>
      </c>
      <c r="J14" s="39"/>
      <c r="K14" s="39"/>
      <c r="L14" s="39"/>
      <c r="M14" s="40">
        <f t="shared" si="8"/>
        <v>0</v>
      </c>
      <c r="N14" s="36" t="s">
        <v>123</v>
      </c>
    </row>
    <row r="15" spans="1:14" x14ac:dyDescent="0.25">
      <c r="A15" s="3" t="s">
        <v>27</v>
      </c>
      <c r="B15" s="39"/>
      <c r="C15" s="39"/>
      <c r="D15" s="39"/>
      <c r="E15" s="40">
        <f t="shared" si="6"/>
        <v>0</v>
      </c>
      <c r="F15" s="39"/>
      <c r="G15" s="39"/>
      <c r="H15" s="39"/>
      <c r="I15" s="40">
        <f t="shared" si="7"/>
        <v>0</v>
      </c>
      <c r="J15" s="39"/>
      <c r="K15" s="39"/>
      <c r="L15" s="39"/>
      <c r="M15" s="40">
        <f t="shared" si="8"/>
        <v>0</v>
      </c>
      <c r="N15" s="36" t="s">
        <v>123</v>
      </c>
    </row>
    <row r="16" spans="1:14" x14ac:dyDescent="0.25">
      <c r="A16" s="3" t="s">
        <v>81</v>
      </c>
      <c r="B16" s="39"/>
      <c r="C16" s="39"/>
      <c r="D16" s="39"/>
      <c r="E16" s="40">
        <f t="shared" si="6"/>
        <v>0</v>
      </c>
      <c r="F16" s="39"/>
      <c r="G16" s="39"/>
      <c r="H16" s="39"/>
      <c r="I16" s="40">
        <f t="shared" si="7"/>
        <v>0</v>
      </c>
      <c r="J16" s="39"/>
      <c r="K16" s="39"/>
      <c r="L16" s="39"/>
      <c r="M16" s="40">
        <f t="shared" si="8"/>
        <v>0</v>
      </c>
      <c r="N16" s="36" t="s">
        <v>123</v>
      </c>
    </row>
    <row r="17" spans="1:14" x14ac:dyDescent="0.25">
      <c r="A17" s="3" t="s">
        <v>21</v>
      </c>
      <c r="B17" s="39"/>
      <c r="C17" s="39"/>
      <c r="D17" s="39"/>
      <c r="E17" s="40">
        <f t="shared" si="6"/>
        <v>0</v>
      </c>
      <c r="F17" s="39"/>
      <c r="G17" s="39"/>
      <c r="H17" s="39"/>
      <c r="I17" s="40">
        <f t="shared" si="7"/>
        <v>0</v>
      </c>
      <c r="J17" s="39"/>
      <c r="K17" s="39"/>
      <c r="L17" s="39"/>
      <c r="M17" s="40">
        <f t="shared" si="8"/>
        <v>0</v>
      </c>
      <c r="N17" s="36" t="s">
        <v>123</v>
      </c>
    </row>
    <row r="18" spans="1:14" x14ac:dyDescent="0.25">
      <c r="A18" s="3" t="s">
        <v>97</v>
      </c>
      <c r="B18" s="39"/>
      <c r="C18" s="39"/>
      <c r="D18" s="39"/>
      <c r="E18" s="40">
        <f t="shared" si="6"/>
        <v>0</v>
      </c>
      <c r="F18" s="39"/>
      <c r="G18" s="39"/>
      <c r="H18" s="39"/>
      <c r="I18" s="40">
        <f t="shared" si="7"/>
        <v>0</v>
      </c>
      <c r="J18" s="39"/>
      <c r="K18" s="39"/>
      <c r="L18" s="39"/>
      <c r="M18" s="40">
        <f t="shared" si="8"/>
        <v>0</v>
      </c>
      <c r="N18" s="36" t="s">
        <v>123</v>
      </c>
    </row>
    <row r="19" spans="1:14" x14ac:dyDescent="0.25">
      <c r="A19" s="3" t="s">
        <v>98</v>
      </c>
      <c r="B19" s="39"/>
      <c r="C19" s="39"/>
      <c r="D19" s="39"/>
      <c r="E19" s="40">
        <f t="shared" si="6"/>
        <v>0</v>
      </c>
      <c r="F19" s="39"/>
      <c r="G19" s="39"/>
      <c r="H19" s="39"/>
      <c r="I19" s="40">
        <f t="shared" si="7"/>
        <v>0</v>
      </c>
      <c r="J19" s="39"/>
      <c r="K19" s="39"/>
      <c r="L19" s="39"/>
      <c r="M19" s="40">
        <f t="shared" si="8"/>
        <v>0</v>
      </c>
      <c r="N19" s="36" t="s">
        <v>123</v>
      </c>
    </row>
    <row r="22" spans="1:14" s="9" customFormat="1" ht="105.5" customHeight="1" x14ac:dyDescent="0.25">
      <c r="A22" s="50" t="s">
        <v>173</v>
      </c>
      <c r="B22" s="50" t="s">
        <v>35</v>
      </c>
      <c r="C22" s="50" t="s">
        <v>33</v>
      </c>
      <c r="D22" s="50" t="s">
        <v>34</v>
      </c>
      <c r="E22" s="50">
        <f>E3</f>
        <v>2023</v>
      </c>
      <c r="F22" s="50" t="s">
        <v>35</v>
      </c>
      <c r="G22" s="50" t="s">
        <v>33</v>
      </c>
      <c r="H22" s="50" t="s">
        <v>34</v>
      </c>
      <c r="I22" s="50" t="str">
        <f>I3</f>
        <v>2024</v>
      </c>
      <c r="J22" s="50" t="s">
        <v>35</v>
      </c>
      <c r="K22" s="50" t="s">
        <v>33</v>
      </c>
      <c r="L22" s="50" t="s">
        <v>34</v>
      </c>
      <c r="M22" s="50" t="str">
        <f>M3</f>
        <v>2025</v>
      </c>
      <c r="N22" s="48" t="s">
        <v>119</v>
      </c>
    </row>
    <row r="23" spans="1:14" x14ac:dyDescent="0.25">
      <c r="A23" s="23" t="s">
        <v>1</v>
      </c>
      <c r="B23" s="40">
        <f t="shared" ref="B23:M23" si="9">+B24+B34+B35+B36+B37+B38</f>
        <v>0</v>
      </c>
      <c r="C23" s="40">
        <f t="shared" si="9"/>
        <v>0</v>
      </c>
      <c r="D23" s="40">
        <f t="shared" si="9"/>
        <v>0</v>
      </c>
      <c r="E23" s="40">
        <f t="shared" si="9"/>
        <v>0</v>
      </c>
      <c r="F23" s="40">
        <f t="shared" si="9"/>
        <v>0</v>
      </c>
      <c r="G23" s="40">
        <f t="shared" si="9"/>
        <v>0</v>
      </c>
      <c r="H23" s="40">
        <f t="shared" si="9"/>
        <v>0</v>
      </c>
      <c r="I23" s="40">
        <f t="shared" si="9"/>
        <v>0</v>
      </c>
      <c r="J23" s="40">
        <f t="shared" si="9"/>
        <v>0</v>
      </c>
      <c r="K23" s="40">
        <f t="shared" si="9"/>
        <v>0</v>
      </c>
      <c r="L23" s="40">
        <f t="shared" si="9"/>
        <v>0</v>
      </c>
      <c r="M23" s="40">
        <f t="shared" si="9"/>
        <v>0</v>
      </c>
      <c r="N23" s="36" t="s">
        <v>123</v>
      </c>
    </row>
    <row r="24" spans="1:14" x14ac:dyDescent="0.25">
      <c r="A24" s="3" t="s">
        <v>6</v>
      </c>
      <c r="B24" s="40">
        <f>+SUM(B25:B33)</f>
        <v>0</v>
      </c>
      <c r="C24" s="40">
        <f t="shared" ref="C24" si="10">+SUM(C25:C33)</f>
        <v>0</v>
      </c>
      <c r="D24" s="40">
        <f t="shared" ref="D24" si="11">+SUM(D25:D33)</f>
        <v>0</v>
      </c>
      <c r="E24" s="40">
        <f>SUM(B24:D24)</f>
        <v>0</v>
      </c>
      <c r="F24" s="40">
        <f>+SUM(F25:F33)</f>
        <v>0</v>
      </c>
      <c r="G24" s="40">
        <f t="shared" ref="G24" si="12">+SUM(G25:G33)</f>
        <v>0</v>
      </c>
      <c r="H24" s="40">
        <f t="shared" ref="H24" si="13">+SUM(H25:H33)</f>
        <v>0</v>
      </c>
      <c r="I24" s="40">
        <f>SUM(F24:H24)</f>
        <v>0</v>
      </c>
      <c r="J24" s="40">
        <f>+SUM(J25:J33)</f>
        <v>0</v>
      </c>
      <c r="K24" s="40">
        <f t="shared" ref="K24" si="14">+SUM(K25:K33)</f>
        <v>0</v>
      </c>
      <c r="L24" s="40">
        <f t="shared" ref="L24" si="15">+SUM(L25:L33)</f>
        <v>0</v>
      </c>
      <c r="M24" s="40">
        <f>SUM(J24:L24)</f>
        <v>0</v>
      </c>
      <c r="N24" s="36" t="s">
        <v>123</v>
      </c>
    </row>
    <row r="25" spans="1:14" x14ac:dyDescent="0.25">
      <c r="A25" s="15" t="s">
        <v>80</v>
      </c>
      <c r="B25" s="39"/>
      <c r="C25" s="39"/>
      <c r="D25" s="39"/>
      <c r="E25" s="40">
        <f>SUM(B25:D25)</f>
        <v>0</v>
      </c>
      <c r="F25" s="39"/>
      <c r="G25" s="39"/>
      <c r="H25" s="39"/>
      <c r="I25" s="40">
        <f>SUM(F25:H25)</f>
        <v>0</v>
      </c>
      <c r="J25" s="39"/>
      <c r="K25" s="39"/>
      <c r="L25" s="39"/>
      <c r="M25" s="40">
        <f>SUM(J25:L25)</f>
        <v>0</v>
      </c>
      <c r="N25" s="36" t="s">
        <v>123</v>
      </c>
    </row>
    <row r="26" spans="1:14" x14ac:dyDescent="0.25">
      <c r="A26" s="15" t="s">
        <v>89</v>
      </c>
      <c r="B26" s="39"/>
      <c r="C26" s="39"/>
      <c r="D26" s="39"/>
      <c r="E26" s="40">
        <f>SUM(B26:D26)</f>
        <v>0</v>
      </c>
      <c r="F26" s="39"/>
      <c r="G26" s="39"/>
      <c r="H26" s="39"/>
      <c r="I26" s="40">
        <f>SUM(F26:H26)</f>
        <v>0</v>
      </c>
      <c r="J26" s="39"/>
      <c r="K26" s="39"/>
      <c r="L26" s="39"/>
      <c r="M26" s="40">
        <f>SUM(J26:L26)</f>
        <v>0</v>
      </c>
      <c r="N26" s="36" t="s">
        <v>123</v>
      </c>
    </row>
    <row r="27" spans="1:14" x14ac:dyDescent="0.25">
      <c r="A27" s="15" t="s">
        <v>7</v>
      </c>
      <c r="B27" s="39"/>
      <c r="C27" s="39"/>
      <c r="D27" s="39"/>
      <c r="E27" s="40">
        <f t="shared" ref="E27:E36" si="16">SUM(B27:D27)</f>
        <v>0</v>
      </c>
      <c r="F27" s="39"/>
      <c r="G27" s="39"/>
      <c r="H27" s="39"/>
      <c r="I27" s="40">
        <f t="shared" ref="I27:I36" si="17">SUM(F27:H27)</f>
        <v>0</v>
      </c>
      <c r="J27" s="39"/>
      <c r="K27" s="39"/>
      <c r="L27" s="39"/>
      <c r="M27" s="40">
        <f t="shared" ref="M27:M36" si="18">SUM(J27:L27)</f>
        <v>0</v>
      </c>
      <c r="N27" s="36" t="s">
        <v>123</v>
      </c>
    </row>
    <row r="28" spans="1:14" x14ac:dyDescent="0.25">
      <c r="A28" s="15" t="s">
        <v>84</v>
      </c>
      <c r="B28" s="39"/>
      <c r="C28" s="39"/>
      <c r="D28" s="39"/>
      <c r="E28" s="40">
        <f t="shared" si="16"/>
        <v>0</v>
      </c>
      <c r="F28" s="39"/>
      <c r="G28" s="39"/>
      <c r="H28" s="39"/>
      <c r="I28" s="40">
        <f t="shared" si="17"/>
        <v>0</v>
      </c>
      <c r="J28" s="39"/>
      <c r="K28" s="39"/>
      <c r="L28" s="39"/>
      <c r="M28" s="40">
        <f t="shared" si="18"/>
        <v>0</v>
      </c>
      <c r="N28" s="36" t="s">
        <v>123</v>
      </c>
    </row>
    <row r="29" spans="1:14" x14ac:dyDescent="0.25">
      <c r="A29" s="15" t="s">
        <v>83</v>
      </c>
      <c r="B29" s="39"/>
      <c r="C29" s="39"/>
      <c r="D29" s="39"/>
      <c r="E29" s="40">
        <f t="shared" si="16"/>
        <v>0</v>
      </c>
      <c r="F29" s="39"/>
      <c r="G29" s="39"/>
      <c r="H29" s="39"/>
      <c r="I29" s="40">
        <f t="shared" si="17"/>
        <v>0</v>
      </c>
      <c r="J29" s="39"/>
      <c r="K29" s="39"/>
      <c r="L29" s="39"/>
      <c r="M29" s="40">
        <f t="shared" si="18"/>
        <v>0</v>
      </c>
      <c r="N29" s="36" t="s">
        <v>123</v>
      </c>
    </row>
    <row r="30" spans="1:14" x14ac:dyDescent="0.25">
      <c r="A30" s="15" t="s">
        <v>19</v>
      </c>
      <c r="B30" s="39"/>
      <c r="C30" s="39"/>
      <c r="D30" s="39"/>
      <c r="E30" s="40">
        <f t="shared" si="16"/>
        <v>0</v>
      </c>
      <c r="F30" s="39"/>
      <c r="G30" s="39"/>
      <c r="H30" s="39"/>
      <c r="I30" s="40">
        <f t="shared" si="17"/>
        <v>0</v>
      </c>
      <c r="J30" s="39"/>
      <c r="K30" s="39"/>
      <c r="L30" s="39"/>
      <c r="M30" s="40">
        <f t="shared" si="18"/>
        <v>0</v>
      </c>
      <c r="N30" s="36" t="s">
        <v>123</v>
      </c>
    </row>
    <row r="31" spans="1:14" x14ac:dyDescent="0.25">
      <c r="A31" s="15" t="s">
        <v>20</v>
      </c>
      <c r="B31" s="39"/>
      <c r="C31" s="39"/>
      <c r="D31" s="39"/>
      <c r="E31" s="40">
        <f t="shared" si="16"/>
        <v>0</v>
      </c>
      <c r="F31" s="39"/>
      <c r="G31" s="39"/>
      <c r="H31" s="39"/>
      <c r="I31" s="40">
        <f t="shared" si="17"/>
        <v>0</v>
      </c>
      <c r="J31" s="39"/>
      <c r="K31" s="39"/>
      <c r="L31" s="39"/>
      <c r="M31" s="40">
        <f t="shared" si="18"/>
        <v>0</v>
      </c>
      <c r="N31" s="36" t="s">
        <v>123</v>
      </c>
    </row>
    <row r="32" spans="1:14" x14ac:dyDescent="0.25">
      <c r="A32" s="15" t="s">
        <v>82</v>
      </c>
      <c r="B32" s="39"/>
      <c r="C32" s="39"/>
      <c r="D32" s="39"/>
      <c r="E32" s="40">
        <f t="shared" si="16"/>
        <v>0</v>
      </c>
      <c r="F32" s="39"/>
      <c r="G32" s="39"/>
      <c r="H32" s="39"/>
      <c r="I32" s="40">
        <f t="shared" si="17"/>
        <v>0</v>
      </c>
      <c r="J32" s="39"/>
      <c r="K32" s="39"/>
      <c r="L32" s="39"/>
      <c r="M32" s="40">
        <f t="shared" si="18"/>
        <v>0</v>
      </c>
      <c r="N32" s="36" t="s">
        <v>123</v>
      </c>
    </row>
    <row r="33" spans="1:14" x14ac:dyDescent="0.25">
      <c r="A33" s="15" t="s">
        <v>90</v>
      </c>
      <c r="B33" s="39"/>
      <c r="C33" s="39"/>
      <c r="D33" s="39"/>
      <c r="E33" s="40">
        <f t="shared" si="16"/>
        <v>0</v>
      </c>
      <c r="F33" s="39"/>
      <c r="G33" s="39"/>
      <c r="H33" s="39"/>
      <c r="I33" s="40">
        <f t="shared" si="17"/>
        <v>0</v>
      </c>
      <c r="J33" s="39"/>
      <c r="K33" s="39"/>
      <c r="L33" s="39"/>
      <c r="M33" s="40">
        <f t="shared" si="18"/>
        <v>0</v>
      </c>
      <c r="N33" s="36" t="s">
        <v>123</v>
      </c>
    </row>
    <row r="34" spans="1:14" x14ac:dyDescent="0.25">
      <c r="A34" s="3" t="s">
        <v>27</v>
      </c>
      <c r="B34" s="39"/>
      <c r="C34" s="39"/>
      <c r="D34" s="39"/>
      <c r="E34" s="40">
        <f t="shared" si="16"/>
        <v>0</v>
      </c>
      <c r="F34" s="39"/>
      <c r="G34" s="39"/>
      <c r="H34" s="39"/>
      <c r="I34" s="40">
        <f t="shared" si="17"/>
        <v>0</v>
      </c>
      <c r="J34" s="39"/>
      <c r="K34" s="39"/>
      <c r="L34" s="39"/>
      <c r="M34" s="40">
        <f t="shared" si="18"/>
        <v>0</v>
      </c>
      <c r="N34" s="36" t="s">
        <v>123</v>
      </c>
    </row>
    <row r="35" spans="1:14" x14ac:dyDescent="0.25">
      <c r="A35" s="3" t="s">
        <v>81</v>
      </c>
      <c r="B35" s="39"/>
      <c r="C35" s="39"/>
      <c r="D35" s="39"/>
      <c r="E35" s="40">
        <f t="shared" si="16"/>
        <v>0</v>
      </c>
      <c r="F35" s="39"/>
      <c r="G35" s="39"/>
      <c r="H35" s="39"/>
      <c r="I35" s="40">
        <f t="shared" si="17"/>
        <v>0</v>
      </c>
      <c r="J35" s="39"/>
      <c r="K35" s="39"/>
      <c r="L35" s="39"/>
      <c r="M35" s="40">
        <f t="shared" si="18"/>
        <v>0</v>
      </c>
      <c r="N35" s="36" t="s">
        <v>123</v>
      </c>
    </row>
    <row r="36" spans="1:14" x14ac:dyDescent="0.25">
      <c r="A36" s="3" t="s">
        <v>21</v>
      </c>
      <c r="B36" s="39"/>
      <c r="C36" s="39"/>
      <c r="D36" s="39"/>
      <c r="E36" s="40">
        <f t="shared" si="16"/>
        <v>0</v>
      </c>
      <c r="F36" s="39"/>
      <c r="G36" s="39"/>
      <c r="H36" s="39"/>
      <c r="I36" s="40">
        <f t="shared" si="17"/>
        <v>0</v>
      </c>
      <c r="J36" s="39"/>
      <c r="K36" s="39"/>
      <c r="L36" s="39"/>
      <c r="M36" s="40">
        <f t="shared" si="18"/>
        <v>0</v>
      </c>
      <c r="N36" s="36" t="s">
        <v>123</v>
      </c>
    </row>
    <row r="37" spans="1:14" x14ac:dyDescent="0.25">
      <c r="A37" s="3" t="s">
        <v>97</v>
      </c>
      <c r="B37" s="39"/>
      <c r="C37" s="39"/>
      <c r="D37" s="39"/>
      <c r="E37" s="40">
        <f t="shared" ref="E37:E38" si="19">SUM(B37:D37)</f>
        <v>0</v>
      </c>
      <c r="F37" s="39"/>
      <c r="G37" s="39"/>
      <c r="H37" s="39"/>
      <c r="I37" s="40">
        <f t="shared" ref="I37:I38" si="20">SUM(F37:H37)</f>
        <v>0</v>
      </c>
      <c r="J37" s="39"/>
      <c r="K37" s="39"/>
      <c r="L37" s="39"/>
      <c r="M37" s="40">
        <f t="shared" ref="M37:M38" si="21">SUM(J37:L37)</f>
        <v>0</v>
      </c>
      <c r="N37" s="36" t="s">
        <v>123</v>
      </c>
    </row>
    <row r="38" spans="1:14" x14ac:dyDescent="0.25">
      <c r="A38" s="3" t="s">
        <v>98</v>
      </c>
      <c r="B38" s="39"/>
      <c r="C38" s="39"/>
      <c r="D38" s="39"/>
      <c r="E38" s="40">
        <f t="shared" si="19"/>
        <v>0</v>
      </c>
      <c r="F38" s="39"/>
      <c r="G38" s="39"/>
      <c r="H38" s="39"/>
      <c r="I38" s="40">
        <f t="shared" si="20"/>
        <v>0</v>
      </c>
      <c r="J38" s="39"/>
      <c r="K38" s="39"/>
      <c r="L38" s="39"/>
      <c r="M38" s="40">
        <f t="shared" si="21"/>
        <v>0</v>
      </c>
      <c r="N38" s="36" t="s">
        <v>123</v>
      </c>
    </row>
  </sheetData>
  <sheetProtection password="CBC5" sheet="1" objects="1" scenarios="1"/>
  <dataValidations count="1">
    <dataValidation type="decimal" operator="greaterThanOrEqual" allowBlank="1" showInputMessage="1" showErrorMessage="1" error="Il valore deve essere immesso con segno positivo" sqref="B6:D19 F6:H19 J6:L19 B25:D38 F25:H38 J25:L38">
      <formula1>0</formula1>
    </dataValidation>
  </dataValidations>
  <pageMargins left="0.70866141732283472" right="0.70866141732283472" top="0.74803149606299213" bottom="0.74803149606299213" header="0.31496062992125984" footer="0.31496062992125984"/>
  <pageSetup paperSize="9" scale="4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pageSetUpPr fitToPage="1"/>
  </sheetPr>
  <dimension ref="A3:E30"/>
  <sheetViews>
    <sheetView showGridLines="0" zoomScaleNormal="100" workbookViewId="0"/>
  </sheetViews>
  <sheetFormatPr defaultColWidth="8.7109375" defaultRowHeight="14.3" x14ac:dyDescent="0.25"/>
  <cols>
    <col min="1" max="1" width="111.5703125" bestFit="1" customWidth="1"/>
    <col min="2" max="4" width="13.85546875" style="1" customWidth="1"/>
    <col min="5" max="5" width="90.85546875" customWidth="1"/>
  </cols>
  <sheetData>
    <row r="3" spans="1:5" ht="18.55" x14ac:dyDescent="0.25">
      <c r="A3" s="49" t="s">
        <v>174</v>
      </c>
      <c r="B3" s="48">
        <f>'Schemi di sintesi'!B7</f>
        <v>2023</v>
      </c>
      <c r="C3" s="48" t="str">
        <f>'Schemi di sintesi'!C7</f>
        <v>2024</v>
      </c>
      <c r="D3" s="48" t="str">
        <f>'Schemi di sintesi'!D7</f>
        <v>2025</v>
      </c>
      <c r="E3" s="48" t="s">
        <v>119</v>
      </c>
    </row>
    <row r="4" spans="1:5" x14ac:dyDescent="0.25">
      <c r="A4" s="23" t="s">
        <v>2</v>
      </c>
      <c r="B4" s="42">
        <f>SUM(B5:B10)</f>
        <v>0</v>
      </c>
      <c r="C4" s="42">
        <f>SUM(C5:C10)</f>
        <v>0</v>
      </c>
      <c r="D4" s="42">
        <f>SUM(D5:D10)</f>
        <v>0</v>
      </c>
      <c r="E4" s="36" t="s">
        <v>123</v>
      </c>
    </row>
    <row r="5" spans="1:5" x14ac:dyDescent="0.25">
      <c r="A5" s="26" t="s">
        <v>12</v>
      </c>
      <c r="B5" s="41"/>
      <c r="C5" s="41"/>
      <c r="D5" s="41"/>
      <c r="E5" s="36" t="s">
        <v>123</v>
      </c>
    </row>
    <row r="6" spans="1:5" x14ac:dyDescent="0.25">
      <c r="A6" s="26" t="s">
        <v>13</v>
      </c>
      <c r="B6" s="41"/>
      <c r="C6" s="41"/>
      <c r="D6" s="41"/>
      <c r="E6" s="36" t="s">
        <v>123</v>
      </c>
    </row>
    <row r="7" spans="1:5" x14ac:dyDescent="0.25">
      <c r="A7" s="26" t="s">
        <v>14</v>
      </c>
      <c r="B7" s="41"/>
      <c r="C7" s="41"/>
      <c r="D7" s="41"/>
      <c r="E7" s="36" t="s">
        <v>123</v>
      </c>
    </row>
    <row r="8" spans="1:5" x14ac:dyDescent="0.25">
      <c r="A8" s="26" t="s">
        <v>26</v>
      </c>
      <c r="B8" s="41"/>
      <c r="C8" s="41"/>
      <c r="D8" s="41"/>
      <c r="E8" s="36" t="s">
        <v>123</v>
      </c>
    </row>
    <row r="9" spans="1:5" x14ac:dyDescent="0.25">
      <c r="A9" s="26" t="s">
        <v>22</v>
      </c>
      <c r="B9" s="41"/>
      <c r="C9" s="41"/>
      <c r="D9" s="41"/>
      <c r="E9" s="36" t="s">
        <v>123</v>
      </c>
    </row>
    <row r="10" spans="1:5" x14ac:dyDescent="0.25">
      <c r="A10" s="26" t="s">
        <v>5</v>
      </c>
      <c r="B10" s="41"/>
      <c r="C10" s="41"/>
      <c r="D10" s="41"/>
      <c r="E10" s="36" t="s">
        <v>123</v>
      </c>
    </row>
    <row r="11" spans="1:5" x14ac:dyDescent="0.25">
      <c r="A11" s="53" t="s">
        <v>186</v>
      </c>
      <c r="B11" s="41"/>
      <c r="C11" s="41"/>
      <c r="D11" s="41"/>
      <c r="E11" s="36" t="s">
        <v>123</v>
      </c>
    </row>
    <row r="12" spans="1:5" x14ac:dyDescent="0.25">
      <c r="A12" s="53" t="s">
        <v>187</v>
      </c>
      <c r="B12" s="42">
        <f>SUM(B13:B14)</f>
        <v>0</v>
      </c>
      <c r="C12" s="42">
        <f>SUM(C13:C14)</f>
        <v>0</v>
      </c>
      <c r="D12" s="42">
        <f>SUM(D13:D14)</f>
        <v>0</v>
      </c>
      <c r="E12" s="36" t="s">
        <v>123</v>
      </c>
    </row>
    <row r="13" spans="1:5" x14ac:dyDescent="0.25">
      <c r="A13" s="27" t="s">
        <v>91</v>
      </c>
      <c r="B13" s="41"/>
      <c r="C13" s="41"/>
      <c r="D13" s="41"/>
      <c r="E13" s="36" t="s">
        <v>123</v>
      </c>
    </row>
    <row r="14" spans="1:5" ht="15" customHeight="1" x14ac:dyDescent="0.25">
      <c r="A14" s="27" t="s">
        <v>92</v>
      </c>
      <c r="B14" s="41"/>
      <c r="C14" s="41"/>
      <c r="D14" s="41"/>
      <c r="E14" s="36" t="s">
        <v>123</v>
      </c>
    </row>
    <row r="15" spans="1:5" x14ac:dyDescent="0.25">
      <c r="A15" s="23" t="s">
        <v>3</v>
      </c>
      <c r="B15" s="42">
        <f>SUM(B16:B22)</f>
        <v>0</v>
      </c>
      <c r="C15" s="42">
        <f>SUM(C16:C22)</f>
        <v>0</v>
      </c>
      <c r="D15" s="42">
        <f>SUM(D16:D22)</f>
        <v>0</v>
      </c>
      <c r="E15" s="36" t="s">
        <v>123</v>
      </c>
    </row>
    <row r="16" spans="1:5" x14ac:dyDescent="0.25">
      <c r="A16" s="27" t="s">
        <v>15</v>
      </c>
      <c r="B16" s="41"/>
      <c r="C16" s="41"/>
      <c r="D16" s="41"/>
      <c r="E16" s="36" t="s">
        <v>123</v>
      </c>
    </row>
    <row r="17" spans="1:5" x14ac:dyDescent="0.25">
      <c r="A17" s="27" t="s">
        <v>16</v>
      </c>
      <c r="B17" s="41"/>
      <c r="C17" s="41"/>
      <c r="D17" s="41"/>
      <c r="E17" s="36" t="s">
        <v>123</v>
      </c>
    </row>
    <row r="18" spans="1:5" x14ac:dyDescent="0.25">
      <c r="A18" s="27" t="s">
        <v>17</v>
      </c>
      <c r="B18" s="41"/>
      <c r="C18" s="41"/>
      <c r="D18" s="41"/>
      <c r="E18" s="36" t="s">
        <v>123</v>
      </c>
    </row>
    <row r="19" spans="1:5" x14ac:dyDescent="0.25">
      <c r="A19" s="27" t="s">
        <v>23</v>
      </c>
      <c r="B19" s="41"/>
      <c r="C19" s="41"/>
      <c r="D19" s="41"/>
      <c r="E19" s="36" t="s">
        <v>123</v>
      </c>
    </row>
    <row r="20" spans="1:5" x14ac:dyDescent="0.25">
      <c r="A20" s="27" t="s">
        <v>24</v>
      </c>
      <c r="B20" s="41"/>
      <c r="C20" s="41"/>
      <c r="D20" s="41"/>
      <c r="E20" s="36" t="s">
        <v>123</v>
      </c>
    </row>
    <row r="21" spans="1:5" x14ac:dyDescent="0.25">
      <c r="A21" s="27" t="s">
        <v>25</v>
      </c>
      <c r="B21" s="41"/>
      <c r="C21" s="41"/>
      <c r="D21" s="41"/>
      <c r="E21" s="36" t="s">
        <v>123</v>
      </c>
    </row>
    <row r="22" spans="1:5" x14ac:dyDescent="0.25">
      <c r="A22" s="27" t="s">
        <v>5</v>
      </c>
      <c r="B22" s="41"/>
      <c r="C22" s="41"/>
      <c r="D22" s="41"/>
      <c r="E22" s="36" t="s">
        <v>123</v>
      </c>
    </row>
    <row r="23" spans="1:5" ht="16.399999999999999" x14ac:dyDescent="0.3">
      <c r="A23" s="16"/>
      <c r="B23" s="16"/>
      <c r="C23" s="16"/>
      <c r="D23" s="16"/>
    </row>
    <row r="24" spans="1:5" ht="16.399999999999999" x14ac:dyDescent="0.3">
      <c r="A24" s="16"/>
      <c r="B24" s="16"/>
      <c r="C24" s="16"/>
      <c r="D24" s="16"/>
    </row>
    <row r="25" spans="1:5" ht="18.55" x14ac:dyDescent="0.25">
      <c r="A25" s="49" t="s">
        <v>175</v>
      </c>
      <c r="B25" s="48">
        <v>2023</v>
      </c>
      <c r="C25" s="48" t="s">
        <v>182</v>
      </c>
      <c r="D25" s="48" t="s">
        <v>183</v>
      </c>
      <c r="E25" s="48" t="s">
        <v>119</v>
      </c>
    </row>
    <row r="26" spans="1:5" x14ac:dyDescent="0.25">
      <c r="A26" s="23" t="s">
        <v>85</v>
      </c>
      <c r="B26" s="32">
        <f>SUM(B27:B30)</f>
        <v>0</v>
      </c>
      <c r="C26" s="32">
        <f>SUM(C27:C30)</f>
        <v>0</v>
      </c>
      <c r="D26" s="32">
        <f>SUM(D27:D30)</f>
        <v>0</v>
      </c>
      <c r="E26" s="36" t="s">
        <v>123</v>
      </c>
    </row>
    <row r="27" spans="1:5" x14ac:dyDescent="0.25">
      <c r="A27" s="27" t="s">
        <v>93</v>
      </c>
      <c r="B27" s="46"/>
      <c r="C27" s="46"/>
      <c r="D27" s="46"/>
      <c r="E27" s="36" t="s">
        <v>123</v>
      </c>
    </row>
    <row r="28" spans="1:5" x14ac:dyDescent="0.25">
      <c r="A28" s="27" t="s">
        <v>94</v>
      </c>
      <c r="B28" s="46"/>
      <c r="C28" s="46"/>
      <c r="D28" s="46"/>
      <c r="E28" s="36" t="s">
        <v>123</v>
      </c>
    </row>
    <row r="29" spans="1:5" x14ac:dyDescent="0.25">
      <c r="A29" s="27" t="s">
        <v>95</v>
      </c>
      <c r="B29" s="46"/>
      <c r="C29" s="46"/>
      <c r="D29" s="46"/>
      <c r="E29" s="36" t="s">
        <v>123</v>
      </c>
    </row>
    <row r="30" spans="1:5" x14ac:dyDescent="0.25">
      <c r="A30" s="27" t="s">
        <v>105</v>
      </c>
      <c r="B30" s="46"/>
      <c r="C30" s="46"/>
      <c r="D30" s="46"/>
      <c r="E30" s="36" t="s">
        <v>123</v>
      </c>
    </row>
  </sheetData>
  <sheetProtection password="CBC5" sheet="1" objects="1" scenarios="1"/>
  <dataValidations count="2">
    <dataValidation type="decimal" operator="greaterThanOrEqual" allowBlank="1" showInputMessage="1" showErrorMessage="1" error="Il valore deve essere immesso con segno positivo." sqref="B5:D11 B13:D14 B16:D22">
      <formula1>0</formula1>
    </dataValidation>
    <dataValidation type="decimal" operator="greaterThanOrEqual" allowBlank="1" showInputMessage="1" showErrorMessage="1" error="Il valore deve essere maggiore o uguale a zero" sqref="B27:D29">
      <formula1>0</formula1>
    </dataValidation>
  </dataValidations>
  <pageMargins left="0.70866141732283472" right="0.70866141732283472" top="0.74803149606299213" bottom="0.74803149606299213" header="0.31496062992125984" footer="0.31496062992125984"/>
  <pageSetup paperSize="9" scale="5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pageSetUpPr fitToPage="1"/>
  </sheetPr>
  <dimension ref="A2:E72"/>
  <sheetViews>
    <sheetView showGridLines="0" zoomScaleNormal="100" workbookViewId="0">
      <selection activeCell="A3" sqref="A3"/>
    </sheetView>
  </sheetViews>
  <sheetFormatPr defaultColWidth="8.7109375" defaultRowHeight="14.3" x14ac:dyDescent="0.25"/>
  <cols>
    <col min="1" max="1" width="69.7109375" customWidth="1"/>
    <col min="2" max="4" width="13.85546875" style="1" customWidth="1"/>
    <col min="5" max="5" width="90.85546875" customWidth="1"/>
  </cols>
  <sheetData>
    <row r="2" spans="1:5" ht="16.399999999999999" x14ac:dyDescent="0.3">
      <c r="A2" s="16"/>
      <c r="B2" s="16"/>
      <c r="C2" s="16"/>
      <c r="D2" s="16"/>
    </row>
    <row r="3" spans="1:5" ht="15.7" x14ac:dyDescent="0.25">
      <c r="A3" s="21" t="s">
        <v>179</v>
      </c>
      <c r="B3" s="22">
        <f>'Schemi di sintesi'!B7</f>
        <v>2023</v>
      </c>
      <c r="C3" s="22" t="str">
        <f>'Schemi di sintesi'!C7</f>
        <v>2024</v>
      </c>
      <c r="D3" s="22" t="str">
        <f>'Schemi di sintesi'!D7</f>
        <v>2025</v>
      </c>
      <c r="E3" s="22" t="s">
        <v>119</v>
      </c>
    </row>
    <row r="4" spans="1:5" x14ac:dyDescent="0.25">
      <c r="A4" s="23" t="s">
        <v>106</v>
      </c>
      <c r="B4" s="42">
        <f>+B5+B15+B16+B17</f>
        <v>0</v>
      </c>
      <c r="C4" s="42">
        <f>+C5+C15+C16+C17</f>
        <v>0</v>
      </c>
      <c r="D4" s="42">
        <f>+D5+D15+D16+D17</f>
        <v>0</v>
      </c>
      <c r="E4" s="36" t="s">
        <v>123</v>
      </c>
    </row>
    <row r="5" spans="1:5" x14ac:dyDescent="0.25">
      <c r="A5" s="28" t="s">
        <v>6</v>
      </c>
      <c r="B5" s="42">
        <f>+SUM(B6:B14)</f>
        <v>0</v>
      </c>
      <c r="C5" s="42">
        <f t="shared" ref="C5:D5" si="0">+SUM(C6:C14)</f>
        <v>0</v>
      </c>
      <c r="D5" s="42">
        <f t="shared" si="0"/>
        <v>0</v>
      </c>
      <c r="E5" s="36" t="s">
        <v>123</v>
      </c>
    </row>
    <row r="6" spans="1:5" x14ac:dyDescent="0.25">
      <c r="A6" s="29" t="s">
        <v>80</v>
      </c>
      <c r="B6" s="43"/>
      <c r="C6" s="43"/>
      <c r="D6" s="43"/>
      <c r="E6" s="36" t="s">
        <v>123</v>
      </c>
    </row>
    <row r="7" spans="1:5" x14ac:dyDescent="0.25">
      <c r="A7" s="29" t="s">
        <v>89</v>
      </c>
      <c r="B7" s="43"/>
      <c r="C7" s="43"/>
      <c r="D7" s="43"/>
      <c r="E7" s="36" t="s">
        <v>123</v>
      </c>
    </row>
    <row r="8" spans="1:5" x14ac:dyDescent="0.25">
      <c r="A8" s="29" t="s">
        <v>7</v>
      </c>
      <c r="B8" s="43"/>
      <c r="C8" s="43"/>
      <c r="D8" s="43"/>
      <c r="E8" s="36" t="s">
        <v>123</v>
      </c>
    </row>
    <row r="9" spans="1:5" x14ac:dyDescent="0.25">
      <c r="A9" s="29" t="s">
        <v>84</v>
      </c>
      <c r="B9" s="43"/>
      <c r="C9" s="43"/>
      <c r="D9" s="43"/>
      <c r="E9" s="36" t="s">
        <v>123</v>
      </c>
    </row>
    <row r="10" spans="1:5" x14ac:dyDescent="0.25">
      <c r="A10" s="29" t="s">
        <v>83</v>
      </c>
      <c r="B10" s="43"/>
      <c r="C10" s="43"/>
      <c r="D10" s="43"/>
      <c r="E10" s="36" t="s">
        <v>123</v>
      </c>
    </row>
    <row r="11" spans="1:5" x14ac:dyDescent="0.25">
      <c r="A11" s="29" t="s">
        <v>19</v>
      </c>
      <c r="B11" s="43"/>
      <c r="C11" s="43"/>
      <c r="D11" s="43"/>
      <c r="E11" s="36" t="s">
        <v>123</v>
      </c>
    </row>
    <row r="12" spans="1:5" x14ac:dyDescent="0.25">
      <c r="A12" s="29" t="s">
        <v>20</v>
      </c>
      <c r="B12" s="43"/>
      <c r="C12" s="43"/>
      <c r="D12" s="43"/>
      <c r="E12" s="36" t="s">
        <v>123</v>
      </c>
    </row>
    <row r="13" spans="1:5" x14ac:dyDescent="0.25">
      <c r="A13" s="29" t="s">
        <v>82</v>
      </c>
      <c r="B13" s="43"/>
      <c r="C13" s="43"/>
      <c r="D13" s="43"/>
      <c r="E13" s="36" t="s">
        <v>123</v>
      </c>
    </row>
    <row r="14" spans="1:5" x14ac:dyDescent="0.25">
      <c r="A14" s="29" t="s">
        <v>90</v>
      </c>
      <c r="B14" s="43"/>
      <c r="C14" s="43"/>
      <c r="D14" s="43"/>
      <c r="E14" s="36" t="s">
        <v>123</v>
      </c>
    </row>
    <row r="15" spans="1:5" x14ac:dyDescent="0.25">
      <c r="A15" s="28" t="s">
        <v>27</v>
      </c>
      <c r="B15" s="43"/>
      <c r="C15" s="43"/>
      <c r="D15" s="43"/>
      <c r="E15" s="36" t="s">
        <v>123</v>
      </c>
    </row>
    <row r="16" spans="1:5" x14ac:dyDescent="0.25">
      <c r="A16" s="28" t="s">
        <v>81</v>
      </c>
      <c r="B16" s="43"/>
      <c r="C16" s="43"/>
      <c r="D16" s="43"/>
      <c r="E16" s="36" t="s">
        <v>123</v>
      </c>
    </row>
    <row r="17" spans="1:5" x14ac:dyDescent="0.25">
      <c r="A17" s="3" t="s">
        <v>21</v>
      </c>
      <c r="B17" s="43"/>
      <c r="C17" s="43"/>
      <c r="D17" s="43"/>
      <c r="E17" s="36" t="s">
        <v>123</v>
      </c>
    </row>
    <row r="18" spans="1:5" x14ac:dyDescent="0.25">
      <c r="A18" s="23" t="s">
        <v>88</v>
      </c>
      <c r="B18" s="43"/>
      <c r="C18" s="43"/>
      <c r="D18" s="43"/>
      <c r="E18" s="36" t="s">
        <v>123</v>
      </c>
    </row>
    <row r="19" spans="1:5" ht="16.399999999999999" x14ac:dyDescent="0.3">
      <c r="A19" s="16"/>
      <c r="B19" s="16"/>
      <c r="C19" s="16"/>
      <c r="D19" s="16"/>
    </row>
    <row r="20" spans="1:5" ht="16.399999999999999" x14ac:dyDescent="0.3">
      <c r="A20" s="16"/>
      <c r="B20" s="16"/>
      <c r="C20" s="16"/>
      <c r="D20" s="16"/>
    </row>
    <row r="21" spans="1:5" ht="15.7" x14ac:dyDescent="0.25">
      <c r="A21" s="21" t="s">
        <v>178</v>
      </c>
      <c r="B21" s="22">
        <f>B3</f>
        <v>2023</v>
      </c>
      <c r="C21" s="22" t="str">
        <f>C3</f>
        <v>2024</v>
      </c>
      <c r="D21" s="22" t="str">
        <f>D3</f>
        <v>2025</v>
      </c>
      <c r="E21" s="22" t="s">
        <v>119</v>
      </c>
    </row>
    <row r="22" spans="1:5" x14ac:dyDescent="0.25">
      <c r="A22" s="23" t="s">
        <v>28</v>
      </c>
      <c r="B22" s="42">
        <f>+B23+B33+B34+B35</f>
        <v>0</v>
      </c>
      <c r="C22" s="42">
        <f>+C23+C33+C34+C35</f>
        <v>0</v>
      </c>
      <c r="D22" s="42">
        <f>+D23+D33+D34+D35</f>
        <v>0</v>
      </c>
      <c r="E22" s="36" t="s">
        <v>123</v>
      </c>
    </row>
    <row r="23" spans="1:5" x14ac:dyDescent="0.25">
      <c r="A23" s="28" t="s">
        <v>6</v>
      </c>
      <c r="B23" s="42">
        <f>+SUM(B24:B32)</f>
        <v>0</v>
      </c>
      <c r="C23" s="42">
        <f t="shared" ref="C23:D23" si="1">+SUM(C24:C32)</f>
        <v>0</v>
      </c>
      <c r="D23" s="42">
        <f t="shared" si="1"/>
        <v>0</v>
      </c>
      <c r="E23" s="36" t="s">
        <v>123</v>
      </c>
    </row>
    <row r="24" spans="1:5" x14ac:dyDescent="0.25">
      <c r="A24" s="29" t="s">
        <v>80</v>
      </c>
      <c r="B24" s="43"/>
      <c r="C24" s="43"/>
      <c r="D24" s="43"/>
      <c r="E24" s="36" t="s">
        <v>123</v>
      </c>
    </row>
    <row r="25" spans="1:5" x14ac:dyDescent="0.25">
      <c r="A25" s="29" t="s">
        <v>89</v>
      </c>
      <c r="B25" s="43"/>
      <c r="C25" s="43"/>
      <c r="D25" s="43"/>
      <c r="E25" s="36" t="s">
        <v>123</v>
      </c>
    </row>
    <row r="26" spans="1:5" x14ac:dyDescent="0.25">
      <c r="A26" s="29" t="s">
        <v>7</v>
      </c>
      <c r="B26" s="43"/>
      <c r="C26" s="43"/>
      <c r="D26" s="43"/>
      <c r="E26" s="36" t="s">
        <v>123</v>
      </c>
    </row>
    <row r="27" spans="1:5" x14ac:dyDescent="0.25">
      <c r="A27" s="29" t="s">
        <v>84</v>
      </c>
      <c r="B27" s="43"/>
      <c r="C27" s="43"/>
      <c r="D27" s="43"/>
      <c r="E27" s="36" t="s">
        <v>123</v>
      </c>
    </row>
    <row r="28" spans="1:5" x14ac:dyDescent="0.25">
      <c r="A28" s="29" t="s">
        <v>83</v>
      </c>
      <c r="B28" s="43"/>
      <c r="C28" s="43"/>
      <c r="D28" s="43"/>
      <c r="E28" s="36" t="s">
        <v>123</v>
      </c>
    </row>
    <row r="29" spans="1:5" x14ac:dyDescent="0.25">
      <c r="A29" s="29" t="s">
        <v>19</v>
      </c>
      <c r="B29" s="43"/>
      <c r="C29" s="43"/>
      <c r="D29" s="43"/>
      <c r="E29" s="36" t="s">
        <v>123</v>
      </c>
    </row>
    <row r="30" spans="1:5" x14ac:dyDescent="0.25">
      <c r="A30" s="29" t="s">
        <v>20</v>
      </c>
      <c r="B30" s="43"/>
      <c r="C30" s="43"/>
      <c r="D30" s="43"/>
      <c r="E30" s="36" t="s">
        <v>123</v>
      </c>
    </row>
    <row r="31" spans="1:5" x14ac:dyDescent="0.25">
      <c r="A31" s="29" t="s">
        <v>82</v>
      </c>
      <c r="B31" s="43"/>
      <c r="C31" s="43"/>
      <c r="D31" s="43"/>
      <c r="E31" s="36" t="s">
        <v>123</v>
      </c>
    </row>
    <row r="32" spans="1:5" x14ac:dyDescent="0.25">
      <c r="A32" s="29" t="s">
        <v>90</v>
      </c>
      <c r="B32" s="43"/>
      <c r="C32" s="43"/>
      <c r="D32" s="43"/>
      <c r="E32" s="36" t="s">
        <v>123</v>
      </c>
    </row>
    <row r="33" spans="1:5" x14ac:dyDescent="0.25">
      <c r="A33" s="28" t="s">
        <v>27</v>
      </c>
      <c r="B33" s="43"/>
      <c r="C33" s="43"/>
      <c r="D33" s="43"/>
      <c r="E33" s="36" t="s">
        <v>123</v>
      </c>
    </row>
    <row r="34" spans="1:5" x14ac:dyDescent="0.25">
      <c r="A34" s="28" t="s">
        <v>81</v>
      </c>
      <c r="B34" s="43"/>
      <c r="C34" s="43"/>
      <c r="D34" s="43"/>
      <c r="E34" s="36" t="s">
        <v>123</v>
      </c>
    </row>
    <row r="35" spans="1:5" x14ac:dyDescent="0.25">
      <c r="A35" s="3" t="s">
        <v>21</v>
      </c>
      <c r="B35" s="43"/>
      <c r="C35" s="43"/>
      <c r="D35" s="43"/>
      <c r="E35" s="36" t="s">
        <v>123</v>
      </c>
    </row>
    <row r="36" spans="1:5" x14ac:dyDescent="0.25">
      <c r="A36" s="23" t="s">
        <v>88</v>
      </c>
      <c r="B36" s="43"/>
      <c r="C36" s="43"/>
      <c r="D36" s="43"/>
      <c r="E36" s="36" t="s">
        <v>123</v>
      </c>
    </row>
    <row r="37" spans="1:5" ht="16.399999999999999" x14ac:dyDescent="0.3">
      <c r="A37" s="16"/>
      <c r="B37" s="16"/>
      <c r="C37" s="16"/>
      <c r="D37" s="16"/>
    </row>
    <row r="39" spans="1:5" ht="15.7" x14ac:dyDescent="0.25">
      <c r="A39" s="21" t="s">
        <v>176</v>
      </c>
      <c r="B39" s="22">
        <f>B21</f>
        <v>2023</v>
      </c>
      <c r="C39" s="22" t="str">
        <f>C21</f>
        <v>2024</v>
      </c>
      <c r="D39" s="22" t="str">
        <f>D21</f>
        <v>2025</v>
      </c>
      <c r="E39" s="22" t="s">
        <v>119</v>
      </c>
    </row>
    <row r="40" spans="1:5" x14ac:dyDescent="0.25">
      <c r="A40" s="23" t="s">
        <v>107</v>
      </c>
      <c r="B40" s="42">
        <f>+B41+B51+B52+B53</f>
        <v>0</v>
      </c>
      <c r="C40" s="42">
        <f>+C41+C51+C52+C53</f>
        <v>0</v>
      </c>
      <c r="D40" s="42">
        <f>+D41+D51+D52+D53</f>
        <v>0</v>
      </c>
      <c r="E40" s="36" t="s">
        <v>123</v>
      </c>
    </row>
    <row r="41" spans="1:5" x14ac:dyDescent="0.25">
      <c r="A41" s="28" t="s">
        <v>6</v>
      </c>
      <c r="B41" s="42">
        <f>+SUM(B42:B50)</f>
        <v>0</v>
      </c>
      <c r="C41" s="42">
        <f t="shared" ref="C41:D41" si="2">+SUM(C42:C50)</f>
        <v>0</v>
      </c>
      <c r="D41" s="42">
        <f t="shared" si="2"/>
        <v>0</v>
      </c>
      <c r="E41" s="36" t="s">
        <v>123</v>
      </c>
    </row>
    <row r="42" spans="1:5" x14ac:dyDescent="0.25">
      <c r="A42" s="29" t="s">
        <v>80</v>
      </c>
      <c r="B42" s="35"/>
      <c r="C42" s="35"/>
      <c r="D42" s="35"/>
      <c r="E42" s="36" t="s">
        <v>123</v>
      </c>
    </row>
    <row r="43" spans="1:5" x14ac:dyDescent="0.25">
      <c r="A43" s="29" t="s">
        <v>89</v>
      </c>
      <c r="B43" s="35"/>
      <c r="C43" s="35"/>
      <c r="D43" s="35"/>
      <c r="E43" s="36" t="s">
        <v>123</v>
      </c>
    </row>
    <row r="44" spans="1:5" x14ac:dyDescent="0.25">
      <c r="A44" s="29" t="s">
        <v>7</v>
      </c>
      <c r="B44" s="43"/>
      <c r="C44" s="43"/>
      <c r="D44" s="43"/>
      <c r="E44" s="36" t="s">
        <v>123</v>
      </c>
    </row>
    <row r="45" spans="1:5" x14ac:dyDescent="0.25">
      <c r="A45" s="29" t="s">
        <v>84</v>
      </c>
      <c r="B45" s="43"/>
      <c r="C45" s="43"/>
      <c r="D45" s="43"/>
      <c r="E45" s="36" t="s">
        <v>123</v>
      </c>
    </row>
    <row r="46" spans="1:5" x14ac:dyDescent="0.25">
      <c r="A46" s="29" t="s">
        <v>83</v>
      </c>
      <c r="B46" s="43"/>
      <c r="C46" s="43"/>
      <c r="D46" s="43"/>
      <c r="E46" s="36" t="s">
        <v>123</v>
      </c>
    </row>
    <row r="47" spans="1:5" x14ac:dyDescent="0.25">
      <c r="A47" s="29" t="s">
        <v>19</v>
      </c>
      <c r="B47" s="43"/>
      <c r="C47" s="43"/>
      <c r="D47" s="43"/>
      <c r="E47" s="36" t="s">
        <v>123</v>
      </c>
    </row>
    <row r="48" spans="1:5" x14ac:dyDescent="0.25">
      <c r="A48" s="29" t="s">
        <v>20</v>
      </c>
      <c r="B48" s="43"/>
      <c r="C48" s="43"/>
      <c r="D48" s="43"/>
      <c r="E48" s="36" t="s">
        <v>123</v>
      </c>
    </row>
    <row r="49" spans="1:5" x14ac:dyDescent="0.25">
      <c r="A49" s="29" t="s">
        <v>82</v>
      </c>
      <c r="B49" s="43"/>
      <c r="C49" s="43"/>
      <c r="D49" s="43"/>
      <c r="E49" s="36" t="s">
        <v>123</v>
      </c>
    </row>
    <row r="50" spans="1:5" x14ac:dyDescent="0.25">
      <c r="A50" s="29" t="s">
        <v>90</v>
      </c>
      <c r="B50" s="43"/>
      <c r="C50" s="43"/>
      <c r="D50" s="43"/>
      <c r="E50" s="36" t="s">
        <v>123</v>
      </c>
    </row>
    <row r="51" spans="1:5" x14ac:dyDescent="0.25">
      <c r="A51" s="28" t="s">
        <v>27</v>
      </c>
      <c r="B51" s="35"/>
      <c r="C51" s="35"/>
      <c r="D51" s="35"/>
      <c r="E51" s="36" t="s">
        <v>123</v>
      </c>
    </row>
    <row r="52" spans="1:5" x14ac:dyDescent="0.25">
      <c r="A52" s="28" t="s">
        <v>81</v>
      </c>
      <c r="B52" s="35"/>
      <c r="C52" s="35"/>
      <c r="D52" s="35"/>
      <c r="E52" s="36" t="s">
        <v>123</v>
      </c>
    </row>
    <row r="53" spans="1:5" x14ac:dyDescent="0.25">
      <c r="A53" s="3" t="s">
        <v>21</v>
      </c>
      <c r="B53" s="35"/>
      <c r="C53" s="35"/>
      <c r="D53" s="35"/>
      <c r="E53" s="36" t="s">
        <v>123</v>
      </c>
    </row>
    <row r="54" spans="1:5" x14ac:dyDescent="0.25">
      <c r="A54" s="23" t="s">
        <v>88</v>
      </c>
      <c r="B54" s="35"/>
      <c r="C54" s="35"/>
      <c r="D54" s="35"/>
      <c r="E54" s="36" t="s">
        <v>123</v>
      </c>
    </row>
    <row r="55" spans="1:5" x14ac:dyDescent="0.25">
      <c r="A55" s="6"/>
      <c r="B55" s="5"/>
      <c r="C55" s="5"/>
      <c r="D55" s="5"/>
    </row>
    <row r="56" spans="1:5" x14ac:dyDescent="0.25">
      <c r="A56" s="4"/>
      <c r="B56" s="5"/>
      <c r="C56" s="5"/>
      <c r="D56" s="5"/>
    </row>
    <row r="57" spans="1:5" ht="18.55" x14ac:dyDescent="0.25">
      <c r="A57" s="49" t="s">
        <v>181</v>
      </c>
      <c r="B57" s="48">
        <f>B21</f>
        <v>2023</v>
      </c>
      <c r="C57" s="48" t="str">
        <f>C21</f>
        <v>2024</v>
      </c>
      <c r="D57" s="48" t="str">
        <f>D21</f>
        <v>2025</v>
      </c>
      <c r="E57" s="48" t="s">
        <v>119</v>
      </c>
    </row>
    <row r="58" spans="1:5" x14ac:dyDescent="0.25">
      <c r="A58" s="23" t="s">
        <v>104</v>
      </c>
      <c r="B58" s="47">
        <f>+SUM(B59:B67)</f>
        <v>0</v>
      </c>
      <c r="C58" s="47">
        <f t="shared" ref="C58:D58" si="3">+SUM(C59:C67)</f>
        <v>0</v>
      </c>
      <c r="D58" s="47">
        <f t="shared" si="3"/>
        <v>0</v>
      </c>
      <c r="E58" s="36" t="s">
        <v>123</v>
      </c>
    </row>
    <row r="59" spans="1:5" x14ac:dyDescent="0.25">
      <c r="A59" s="29" t="s">
        <v>80</v>
      </c>
      <c r="B59" s="51"/>
      <c r="C59" s="51"/>
      <c r="D59" s="51"/>
      <c r="E59" s="36" t="s">
        <v>123</v>
      </c>
    </row>
    <row r="60" spans="1:5" x14ac:dyDescent="0.25">
      <c r="A60" s="29" t="s">
        <v>89</v>
      </c>
      <c r="B60" s="51"/>
      <c r="C60" s="51"/>
      <c r="D60" s="51"/>
      <c r="E60" s="36" t="s">
        <v>123</v>
      </c>
    </row>
    <row r="61" spans="1:5" x14ac:dyDescent="0.25">
      <c r="A61" s="29" t="s">
        <v>7</v>
      </c>
      <c r="B61" s="51"/>
      <c r="C61" s="51"/>
      <c r="D61" s="51"/>
      <c r="E61" s="36" t="s">
        <v>123</v>
      </c>
    </row>
    <row r="62" spans="1:5" x14ac:dyDescent="0.25">
      <c r="A62" s="29" t="s">
        <v>84</v>
      </c>
      <c r="B62" s="51"/>
      <c r="C62" s="51"/>
      <c r="D62" s="51"/>
      <c r="E62" s="36" t="s">
        <v>123</v>
      </c>
    </row>
    <row r="63" spans="1:5" x14ac:dyDescent="0.25">
      <c r="A63" s="29" t="s">
        <v>83</v>
      </c>
      <c r="B63" s="51"/>
      <c r="C63" s="51"/>
      <c r="D63" s="51"/>
      <c r="E63" s="36" t="s">
        <v>123</v>
      </c>
    </row>
    <row r="64" spans="1:5" x14ac:dyDescent="0.25">
      <c r="A64" s="29" t="s">
        <v>19</v>
      </c>
      <c r="B64" s="51"/>
      <c r="C64" s="51"/>
      <c r="D64" s="51"/>
      <c r="E64" s="36" t="s">
        <v>123</v>
      </c>
    </row>
    <row r="65" spans="1:5" x14ac:dyDescent="0.25">
      <c r="A65" s="29" t="s">
        <v>20</v>
      </c>
      <c r="B65" s="51"/>
      <c r="C65" s="51"/>
      <c r="D65" s="51"/>
      <c r="E65" s="36" t="s">
        <v>123</v>
      </c>
    </row>
    <row r="66" spans="1:5" x14ac:dyDescent="0.25">
      <c r="A66" s="29" t="s">
        <v>82</v>
      </c>
      <c r="B66" s="51"/>
      <c r="C66" s="51"/>
      <c r="D66" s="51"/>
      <c r="E66" s="36" t="s">
        <v>123</v>
      </c>
    </row>
    <row r="67" spans="1:5" x14ac:dyDescent="0.25">
      <c r="A67" s="29" t="s">
        <v>90</v>
      </c>
      <c r="B67" s="51"/>
      <c r="C67" s="51"/>
      <c r="D67" s="51"/>
      <c r="E67" s="36" t="s">
        <v>123</v>
      </c>
    </row>
    <row r="68" spans="1:5" x14ac:dyDescent="0.25">
      <c r="A68" s="30" t="s">
        <v>29</v>
      </c>
      <c r="B68" s="51"/>
      <c r="C68" s="51"/>
      <c r="D68" s="51"/>
      <c r="E68" s="36" t="s">
        <v>123</v>
      </c>
    </row>
    <row r="69" spans="1:5" x14ac:dyDescent="0.25">
      <c r="A69" s="30" t="s">
        <v>32</v>
      </c>
      <c r="B69" s="51"/>
      <c r="C69" s="51"/>
      <c r="D69" s="51"/>
      <c r="E69" s="36" t="s">
        <v>123</v>
      </c>
    </row>
    <row r="70" spans="1:5" x14ac:dyDescent="0.25">
      <c r="A70" s="30" t="s">
        <v>30</v>
      </c>
      <c r="B70" s="51"/>
      <c r="C70" s="51"/>
      <c r="D70" s="51"/>
      <c r="E70" s="36" t="s">
        <v>123</v>
      </c>
    </row>
    <row r="71" spans="1:5" x14ac:dyDescent="0.25">
      <c r="A71" s="14" t="s">
        <v>31</v>
      </c>
      <c r="B71" s="51"/>
      <c r="C71" s="51"/>
      <c r="D71" s="51"/>
      <c r="E71" s="36" t="s">
        <v>123</v>
      </c>
    </row>
    <row r="72" spans="1:5" x14ac:dyDescent="0.25">
      <c r="A72" s="23" t="s">
        <v>99</v>
      </c>
      <c r="B72" s="51"/>
      <c r="C72" s="51"/>
      <c r="D72" s="51"/>
      <c r="E72" s="36" t="s">
        <v>123</v>
      </c>
    </row>
  </sheetData>
  <sheetProtection password="CBC5" sheet="1" objects="1" scenarios="1"/>
  <dataValidations count="2">
    <dataValidation type="decimal" operator="greaterThanOrEqual" allowBlank="1" showInputMessage="1" showErrorMessage="1" error="Il valore deve essere immesso con segno positivo" sqref="B6:D18 B24:D36 B44:D50">
      <formula1>0</formula1>
    </dataValidation>
    <dataValidation type="decimal" operator="greaterThanOrEqual" allowBlank="1" showInputMessage="1" showErrorMessage="1" error="Il valore deve essere immesso con segno positivo " sqref="B59:D72">
      <formula1>0</formula1>
    </dataValidation>
  </dataValidations>
  <pageMargins left="0.70866141732283472" right="0.70866141732283472" top="0.74803149606299213" bottom="0.74803149606299213" header="0.31496062992125984" footer="0.31496062992125984"/>
  <pageSetup paperSize="9"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pageSetUpPr fitToPage="1"/>
  </sheetPr>
  <dimension ref="A2:Q19"/>
  <sheetViews>
    <sheetView showGridLines="0" zoomScaleNormal="100" workbookViewId="0">
      <selection activeCell="A3" sqref="A3"/>
    </sheetView>
  </sheetViews>
  <sheetFormatPr defaultRowHeight="14.3" outlineLevelCol="1" x14ac:dyDescent="0.25"/>
  <cols>
    <col min="1" max="1" width="47.7109375" bestFit="1" customWidth="1"/>
    <col min="2" max="5" width="13.85546875" customWidth="1" outlineLevel="1"/>
    <col min="6" max="6" width="13.85546875" style="1" customWidth="1"/>
    <col min="7" max="10" width="13.85546875" customWidth="1" outlineLevel="1"/>
    <col min="11" max="11" width="13.85546875" style="1" customWidth="1"/>
    <col min="12" max="15" width="13.85546875" customWidth="1" outlineLevel="1"/>
    <col min="16" max="16" width="13.85546875" style="1" customWidth="1"/>
    <col min="17" max="17" width="90.85546875" customWidth="1"/>
  </cols>
  <sheetData>
    <row r="2" spans="1:17" x14ac:dyDescent="0.25">
      <c r="A2" s="4"/>
      <c r="B2" s="4"/>
      <c r="C2" s="4"/>
      <c r="D2" s="4"/>
      <c r="E2" s="4"/>
      <c r="F2" s="5"/>
      <c r="G2" s="4"/>
      <c r="H2" s="4"/>
      <c r="I2" s="4"/>
      <c r="J2" s="4"/>
      <c r="K2" s="5"/>
      <c r="L2" s="4"/>
      <c r="M2" s="4"/>
      <c r="N2" s="4"/>
      <c r="O2" s="4"/>
      <c r="P2" s="5"/>
    </row>
    <row r="3" spans="1:17" s="9" customFormat="1" ht="112.85" customHeight="1" x14ac:dyDescent="0.25">
      <c r="A3" s="50" t="s">
        <v>177</v>
      </c>
      <c r="B3" s="50" t="s">
        <v>140</v>
      </c>
      <c r="C3" s="50" t="s">
        <v>141</v>
      </c>
      <c r="D3" s="50" t="s">
        <v>163</v>
      </c>
      <c r="E3" s="50" t="s">
        <v>164</v>
      </c>
      <c r="F3" s="50">
        <f>'Schemi di sintesi'!B7</f>
        <v>2023</v>
      </c>
      <c r="G3" s="50" t="s">
        <v>140</v>
      </c>
      <c r="H3" s="50" t="s">
        <v>141</v>
      </c>
      <c r="I3" s="50" t="s">
        <v>163</v>
      </c>
      <c r="J3" s="50" t="s">
        <v>164</v>
      </c>
      <c r="K3" s="50" t="str">
        <f>'Schemi di sintesi'!C7</f>
        <v>2024</v>
      </c>
      <c r="L3" s="50" t="s">
        <v>140</v>
      </c>
      <c r="M3" s="50" t="s">
        <v>141</v>
      </c>
      <c r="N3" s="50" t="s">
        <v>163</v>
      </c>
      <c r="O3" s="50" t="s">
        <v>164</v>
      </c>
      <c r="P3" s="50" t="str">
        <f>'Schemi di sintesi'!D7</f>
        <v>2025</v>
      </c>
      <c r="Q3" s="48" t="s">
        <v>119</v>
      </c>
    </row>
    <row r="4" spans="1:17" x14ac:dyDescent="0.25">
      <c r="A4" s="23" t="s">
        <v>8</v>
      </c>
      <c r="B4" s="40">
        <f t="shared" ref="B4:O4" si="0">+B5+B15+B16</f>
        <v>0</v>
      </c>
      <c r="C4" s="40">
        <f t="shared" si="0"/>
        <v>0</v>
      </c>
      <c r="D4" s="40">
        <f t="shared" ref="D4" si="1">+D5+D15+D16</f>
        <v>0</v>
      </c>
      <c r="E4" s="40">
        <f t="shared" si="0"/>
        <v>0</v>
      </c>
      <c r="F4" s="40">
        <f>+B4+C4-D4-E4</f>
        <v>0</v>
      </c>
      <c r="G4" s="40">
        <f t="shared" si="0"/>
        <v>0</v>
      </c>
      <c r="H4" s="40">
        <f t="shared" si="0"/>
        <v>0</v>
      </c>
      <c r="I4" s="40">
        <f t="shared" ref="I4" si="2">+I5+I15+I16</f>
        <v>0</v>
      </c>
      <c r="J4" s="40">
        <f t="shared" si="0"/>
        <v>0</v>
      </c>
      <c r="K4" s="40">
        <f>+G4+H4-I4-J4</f>
        <v>0</v>
      </c>
      <c r="L4" s="40">
        <f t="shared" si="0"/>
        <v>0</v>
      </c>
      <c r="M4" s="40">
        <f t="shared" si="0"/>
        <v>0</v>
      </c>
      <c r="N4" s="40">
        <f t="shared" ref="N4" si="3">+N5+N15+N16</f>
        <v>0</v>
      </c>
      <c r="O4" s="40">
        <f t="shared" si="0"/>
        <v>0</v>
      </c>
      <c r="P4" s="40">
        <f>+L4+M4-N4-O4</f>
        <v>0</v>
      </c>
      <c r="Q4" s="36" t="s">
        <v>123</v>
      </c>
    </row>
    <row r="5" spans="1:17" x14ac:dyDescent="0.25">
      <c r="A5" s="28" t="s">
        <v>6</v>
      </c>
      <c r="B5" s="40">
        <f>+SUM(B6:B14)</f>
        <v>0</v>
      </c>
      <c r="C5" s="40">
        <f t="shared" ref="C5:E5" si="4">+SUM(C6:C14)</f>
        <v>0</v>
      </c>
      <c r="D5" s="40">
        <f t="shared" ref="D5" si="5">+SUM(D6:D14)</f>
        <v>0</v>
      </c>
      <c r="E5" s="40">
        <f t="shared" si="4"/>
        <v>0</v>
      </c>
      <c r="F5" s="40">
        <f t="shared" ref="F5:F16" si="6">+B5+C5-D5-E5</f>
        <v>0</v>
      </c>
      <c r="G5" s="40">
        <f>+SUM(G6:G14)</f>
        <v>0</v>
      </c>
      <c r="H5" s="40">
        <f t="shared" ref="H5:I5" si="7">+SUM(H6:H14)</f>
        <v>0</v>
      </c>
      <c r="I5" s="40">
        <f t="shared" si="7"/>
        <v>0</v>
      </c>
      <c r="J5" s="40">
        <f t="shared" ref="J5" si="8">+SUM(J6:J14)</f>
        <v>0</v>
      </c>
      <c r="K5" s="40">
        <f t="shared" ref="K5:K16" si="9">+G5+H5-I5-J5</f>
        <v>0</v>
      </c>
      <c r="L5" s="40">
        <f>+SUM(L6:L14)</f>
        <v>0</v>
      </c>
      <c r="M5" s="40">
        <f t="shared" ref="M5:N5" si="10">+SUM(M6:M14)</f>
        <v>0</v>
      </c>
      <c r="N5" s="40">
        <f t="shared" si="10"/>
        <v>0</v>
      </c>
      <c r="O5" s="40">
        <f t="shared" ref="O5" si="11">+SUM(O6:O14)</f>
        <v>0</v>
      </c>
      <c r="P5" s="40">
        <f t="shared" ref="P5:P16" si="12">+L5+M5-N5-O5</f>
        <v>0</v>
      </c>
      <c r="Q5" s="36" t="s">
        <v>123</v>
      </c>
    </row>
    <row r="6" spans="1:17" x14ac:dyDescent="0.25">
      <c r="A6" s="31" t="s">
        <v>80</v>
      </c>
      <c r="B6" s="44"/>
      <c r="C6" s="44"/>
      <c r="D6" s="44"/>
      <c r="E6" s="44"/>
      <c r="F6" s="40">
        <f t="shared" si="6"/>
        <v>0</v>
      </c>
      <c r="G6" s="44"/>
      <c r="H6" s="44"/>
      <c r="I6" s="44"/>
      <c r="J6" s="44"/>
      <c r="K6" s="40">
        <f t="shared" si="9"/>
        <v>0</v>
      </c>
      <c r="L6" s="44"/>
      <c r="M6" s="44"/>
      <c r="N6" s="44"/>
      <c r="O6" s="44"/>
      <c r="P6" s="40">
        <f t="shared" si="12"/>
        <v>0</v>
      </c>
      <c r="Q6" s="36" t="s">
        <v>123</v>
      </c>
    </row>
    <row r="7" spans="1:17" x14ac:dyDescent="0.25">
      <c r="A7" s="31" t="s">
        <v>89</v>
      </c>
      <c r="B7" s="44"/>
      <c r="C7" s="44"/>
      <c r="D7" s="44"/>
      <c r="E7" s="44"/>
      <c r="F7" s="40">
        <f t="shared" si="6"/>
        <v>0</v>
      </c>
      <c r="G7" s="44"/>
      <c r="H7" s="44"/>
      <c r="I7" s="44"/>
      <c r="J7" s="44"/>
      <c r="K7" s="40">
        <f t="shared" si="9"/>
        <v>0</v>
      </c>
      <c r="L7" s="44"/>
      <c r="M7" s="44"/>
      <c r="N7" s="44"/>
      <c r="O7" s="44"/>
      <c r="P7" s="40">
        <f t="shared" si="12"/>
        <v>0</v>
      </c>
      <c r="Q7" s="36" t="s">
        <v>123</v>
      </c>
    </row>
    <row r="8" spans="1:17" x14ac:dyDescent="0.25">
      <c r="A8" s="31" t="s">
        <v>7</v>
      </c>
      <c r="B8" s="44"/>
      <c r="C8" s="44"/>
      <c r="D8" s="44"/>
      <c r="E8" s="44"/>
      <c r="F8" s="40">
        <f>+B8+C8-D8-E8</f>
        <v>0</v>
      </c>
      <c r="G8" s="44"/>
      <c r="H8" s="44"/>
      <c r="I8" s="44"/>
      <c r="J8" s="44"/>
      <c r="K8" s="40">
        <f>+G8+H8-I8-J8</f>
        <v>0</v>
      </c>
      <c r="L8" s="44"/>
      <c r="M8" s="44"/>
      <c r="N8" s="44"/>
      <c r="O8" s="44"/>
      <c r="P8" s="40">
        <f>+L8+M8-N8-O8</f>
        <v>0</v>
      </c>
      <c r="Q8" s="36" t="s">
        <v>123</v>
      </c>
    </row>
    <row r="9" spans="1:17" x14ac:dyDescent="0.25">
      <c r="A9" s="31" t="s">
        <v>84</v>
      </c>
      <c r="B9" s="44"/>
      <c r="C9" s="44"/>
      <c r="D9" s="44"/>
      <c r="E9" s="44"/>
      <c r="F9" s="40">
        <f t="shared" si="6"/>
        <v>0</v>
      </c>
      <c r="G9" s="44"/>
      <c r="H9" s="44"/>
      <c r="I9" s="44"/>
      <c r="J9" s="44"/>
      <c r="K9" s="40">
        <f t="shared" si="9"/>
        <v>0</v>
      </c>
      <c r="L9" s="44"/>
      <c r="M9" s="44"/>
      <c r="N9" s="44"/>
      <c r="O9" s="44"/>
      <c r="P9" s="40">
        <f t="shared" si="12"/>
        <v>0</v>
      </c>
      <c r="Q9" s="36" t="s">
        <v>123</v>
      </c>
    </row>
    <row r="10" spans="1:17" x14ac:dyDescent="0.25">
      <c r="A10" s="31" t="s">
        <v>83</v>
      </c>
      <c r="B10" s="44"/>
      <c r="C10" s="44"/>
      <c r="D10" s="44"/>
      <c r="E10" s="44"/>
      <c r="F10" s="40">
        <f t="shared" si="6"/>
        <v>0</v>
      </c>
      <c r="G10" s="44"/>
      <c r="H10" s="44"/>
      <c r="I10" s="44"/>
      <c r="J10" s="44"/>
      <c r="K10" s="40">
        <f t="shared" si="9"/>
        <v>0</v>
      </c>
      <c r="L10" s="44"/>
      <c r="M10" s="44"/>
      <c r="N10" s="44"/>
      <c r="O10" s="44"/>
      <c r="P10" s="40">
        <f t="shared" si="12"/>
        <v>0</v>
      </c>
      <c r="Q10" s="36" t="s">
        <v>123</v>
      </c>
    </row>
    <row r="11" spans="1:17" x14ac:dyDescent="0.25">
      <c r="A11" s="31" t="s">
        <v>19</v>
      </c>
      <c r="B11" s="44"/>
      <c r="C11" s="44"/>
      <c r="D11" s="44"/>
      <c r="E11" s="44"/>
      <c r="F11" s="40">
        <f t="shared" si="6"/>
        <v>0</v>
      </c>
      <c r="G11" s="44"/>
      <c r="H11" s="44"/>
      <c r="I11" s="44"/>
      <c r="J11" s="44"/>
      <c r="K11" s="40">
        <f t="shared" si="9"/>
        <v>0</v>
      </c>
      <c r="L11" s="44"/>
      <c r="M11" s="44"/>
      <c r="N11" s="44"/>
      <c r="O11" s="44"/>
      <c r="P11" s="40">
        <f t="shared" si="12"/>
        <v>0</v>
      </c>
      <c r="Q11" s="36" t="s">
        <v>123</v>
      </c>
    </row>
    <row r="12" spans="1:17" x14ac:dyDescent="0.25">
      <c r="A12" s="31" t="s">
        <v>20</v>
      </c>
      <c r="B12" s="44"/>
      <c r="C12" s="44"/>
      <c r="D12" s="44"/>
      <c r="E12" s="44"/>
      <c r="F12" s="40">
        <f t="shared" si="6"/>
        <v>0</v>
      </c>
      <c r="G12" s="44"/>
      <c r="H12" s="44"/>
      <c r="I12" s="44"/>
      <c r="J12" s="44"/>
      <c r="K12" s="40">
        <f t="shared" si="9"/>
        <v>0</v>
      </c>
      <c r="L12" s="44"/>
      <c r="M12" s="44"/>
      <c r="N12" s="44"/>
      <c r="O12" s="44"/>
      <c r="P12" s="40">
        <f t="shared" si="12"/>
        <v>0</v>
      </c>
      <c r="Q12" s="36" t="s">
        <v>123</v>
      </c>
    </row>
    <row r="13" spans="1:17" x14ac:dyDescent="0.25">
      <c r="A13" s="31" t="s">
        <v>82</v>
      </c>
      <c r="B13" s="44"/>
      <c r="C13" s="44"/>
      <c r="D13" s="44"/>
      <c r="E13" s="44"/>
      <c r="F13" s="40">
        <f t="shared" si="6"/>
        <v>0</v>
      </c>
      <c r="G13" s="44"/>
      <c r="H13" s="44"/>
      <c r="I13" s="44"/>
      <c r="J13" s="44"/>
      <c r="K13" s="40">
        <f t="shared" si="9"/>
        <v>0</v>
      </c>
      <c r="L13" s="44"/>
      <c r="M13" s="44"/>
      <c r="N13" s="44"/>
      <c r="O13" s="44"/>
      <c r="P13" s="40">
        <f t="shared" si="12"/>
        <v>0</v>
      </c>
      <c r="Q13" s="36" t="s">
        <v>123</v>
      </c>
    </row>
    <row r="14" spans="1:17" x14ac:dyDescent="0.25">
      <c r="A14" s="31" t="s">
        <v>90</v>
      </c>
      <c r="B14" s="44"/>
      <c r="C14" s="44"/>
      <c r="D14" s="44"/>
      <c r="E14" s="44"/>
      <c r="F14" s="40">
        <f t="shared" si="6"/>
        <v>0</v>
      </c>
      <c r="G14" s="44"/>
      <c r="H14" s="44"/>
      <c r="I14" s="44"/>
      <c r="J14" s="44"/>
      <c r="K14" s="40">
        <f t="shared" si="9"/>
        <v>0</v>
      </c>
      <c r="L14" s="44"/>
      <c r="M14" s="44"/>
      <c r="N14" s="44"/>
      <c r="O14" s="44"/>
      <c r="P14" s="40">
        <f t="shared" si="12"/>
        <v>0</v>
      </c>
      <c r="Q14" s="36" t="s">
        <v>123</v>
      </c>
    </row>
    <row r="15" spans="1:17" x14ac:dyDescent="0.25">
      <c r="A15" s="28" t="s">
        <v>27</v>
      </c>
      <c r="B15" s="44"/>
      <c r="C15" s="44"/>
      <c r="D15" s="44"/>
      <c r="E15" s="44"/>
      <c r="F15" s="40">
        <f t="shared" si="6"/>
        <v>0</v>
      </c>
      <c r="G15" s="44"/>
      <c r="H15" s="44"/>
      <c r="I15" s="44"/>
      <c r="J15" s="44"/>
      <c r="K15" s="40">
        <f t="shared" si="9"/>
        <v>0</v>
      </c>
      <c r="L15" s="44"/>
      <c r="M15" s="44"/>
      <c r="N15" s="44"/>
      <c r="O15" s="44"/>
      <c r="P15" s="40">
        <f t="shared" si="12"/>
        <v>0</v>
      </c>
      <c r="Q15" s="36" t="s">
        <v>123</v>
      </c>
    </row>
    <row r="16" spans="1:17" x14ac:dyDescent="0.25">
      <c r="A16" s="28" t="s">
        <v>81</v>
      </c>
      <c r="B16" s="44"/>
      <c r="C16" s="44"/>
      <c r="D16" s="44"/>
      <c r="E16" s="44"/>
      <c r="F16" s="40">
        <f t="shared" si="6"/>
        <v>0</v>
      </c>
      <c r="G16" s="44"/>
      <c r="H16" s="44"/>
      <c r="I16" s="44"/>
      <c r="J16" s="44"/>
      <c r="K16" s="40">
        <f t="shared" si="9"/>
        <v>0</v>
      </c>
      <c r="L16" s="44"/>
      <c r="M16" s="44"/>
      <c r="N16" s="44"/>
      <c r="O16" s="44"/>
      <c r="P16" s="40">
        <f t="shared" si="12"/>
        <v>0</v>
      </c>
      <c r="Q16" s="36" t="s">
        <v>123</v>
      </c>
    </row>
    <row r="17" spans="1:16" x14ac:dyDescent="0.25">
      <c r="A17" s="4"/>
      <c r="B17" s="4"/>
      <c r="C17" s="4"/>
      <c r="D17" s="4"/>
      <c r="E17" s="4"/>
      <c r="F17" s="5"/>
      <c r="G17" s="4"/>
      <c r="H17" s="4"/>
      <c r="I17" s="4"/>
      <c r="J17" s="4"/>
      <c r="K17" s="5"/>
      <c r="L17" s="4"/>
      <c r="M17" s="4"/>
      <c r="N17" s="4"/>
      <c r="O17" s="4"/>
      <c r="P17" s="5"/>
    </row>
    <row r="18" spans="1:16" x14ac:dyDescent="0.25">
      <c r="A18" s="4"/>
      <c r="B18" s="4"/>
      <c r="C18" s="4"/>
      <c r="D18" s="4"/>
      <c r="E18" s="4"/>
      <c r="F18" s="5"/>
      <c r="G18" s="4"/>
      <c r="H18" s="4"/>
      <c r="I18" s="4"/>
      <c r="J18" s="4"/>
      <c r="K18" s="5"/>
      <c r="L18" s="4"/>
      <c r="M18" s="4"/>
      <c r="N18" s="4"/>
      <c r="O18" s="4"/>
      <c r="P18" s="5"/>
    </row>
    <row r="19" spans="1:16" x14ac:dyDescent="0.25">
      <c r="A19" s="4"/>
      <c r="B19" s="4"/>
      <c r="C19" s="4"/>
      <c r="D19" s="4"/>
      <c r="E19" s="4"/>
      <c r="F19" s="5"/>
      <c r="G19" s="4"/>
      <c r="H19" s="4"/>
      <c r="I19" s="4"/>
      <c r="J19" s="4"/>
      <c r="K19" s="5"/>
      <c r="L19" s="4"/>
      <c r="M19" s="4"/>
      <c r="N19" s="4"/>
      <c r="O19" s="4"/>
      <c r="P19" s="5"/>
    </row>
  </sheetData>
  <sheetProtection password="CBC5" sheet="1" objects="1" scenarios="1"/>
  <dataValidations count="1">
    <dataValidation type="decimal" operator="greaterThanOrEqual" allowBlank="1" showInputMessage="1" showErrorMessage="1" error="Il valore deve essere immesso con segno positivo" sqref="B6:E16 G6:J16 L6:O16">
      <formula1>0</formula1>
    </dataValidation>
  </dataValidations>
  <pageMargins left="0.7" right="0.7" top="0.75" bottom="0.75" header="0.3" footer="0.3"/>
  <pageSetup paperSize="9" scale="3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F27"/>
  <sheetViews>
    <sheetView showGridLines="0" topLeftCell="A4" workbookViewId="0">
      <selection activeCell="A2" sqref="A2:XFD28"/>
    </sheetView>
  </sheetViews>
  <sheetFormatPr defaultRowHeight="14.3" x14ac:dyDescent="0.25"/>
  <cols>
    <col min="1" max="1" width="63.28515625" bestFit="1" customWidth="1"/>
    <col min="6" max="6" width="42.42578125" bestFit="1" customWidth="1"/>
  </cols>
  <sheetData>
    <row r="1" spans="1:6" x14ac:dyDescent="0.25">
      <c r="A1" s="7"/>
    </row>
    <row r="2" spans="1:6" x14ac:dyDescent="0.25">
      <c r="A2" s="63" t="s">
        <v>87</v>
      </c>
      <c r="B2" s="63"/>
      <c r="C2" s="63"/>
      <c r="D2" s="63"/>
      <c r="E2" s="63"/>
      <c r="F2" s="63"/>
    </row>
    <row r="3" spans="1:6" x14ac:dyDescent="0.25">
      <c r="A3" s="7"/>
    </row>
    <row r="4" spans="1:6" x14ac:dyDescent="0.25">
      <c r="B4" s="8">
        <v>2021</v>
      </c>
      <c r="C4" s="8" t="s">
        <v>9</v>
      </c>
      <c r="D4" s="8" t="s">
        <v>10</v>
      </c>
      <c r="E4" s="8" t="s">
        <v>18</v>
      </c>
      <c r="F4" s="2" t="s">
        <v>79</v>
      </c>
    </row>
    <row r="5" spans="1:6" x14ac:dyDescent="0.25">
      <c r="A5" s="11" t="s">
        <v>0</v>
      </c>
      <c r="B5" s="11" t="e">
        <f>+Commissioni!#REF!</f>
        <v>#REF!</v>
      </c>
      <c r="C5" s="11" t="e">
        <f>+Commissioni!#REF!</f>
        <v>#REF!</v>
      </c>
      <c r="D5" s="11" t="e">
        <f>+Commissioni!#REF!</f>
        <v>#REF!</v>
      </c>
      <c r="E5" s="11" t="e">
        <f>+Commissioni!#REF!</f>
        <v>#REF!</v>
      </c>
      <c r="F5" s="11" t="s">
        <v>63</v>
      </c>
    </row>
    <row r="6" spans="1:6" x14ac:dyDescent="0.25">
      <c r="A6" s="11" t="s">
        <v>1</v>
      </c>
      <c r="B6" s="11" t="e">
        <f>+Commissioni!#REF!</f>
        <v>#REF!</v>
      </c>
      <c r="C6" s="11" t="e">
        <f>+Commissioni!#REF!</f>
        <v>#REF!</v>
      </c>
      <c r="D6" s="11" t="e">
        <f>+Commissioni!#REF!</f>
        <v>#REF!</v>
      </c>
      <c r="E6" s="11" t="e">
        <f>+Commissioni!#REF!</f>
        <v>#REF!</v>
      </c>
      <c r="F6" s="11" t="s">
        <v>63</v>
      </c>
    </row>
    <row r="7" spans="1:6" x14ac:dyDescent="0.25">
      <c r="A7" s="10" t="s">
        <v>36</v>
      </c>
      <c r="B7" s="10" t="e">
        <f>SUM(B5:B6)</f>
        <v>#REF!</v>
      </c>
      <c r="C7" s="10" t="e">
        <f t="shared" ref="C7:E7" si="0">SUM(C5:C6)</f>
        <v>#REF!</v>
      </c>
      <c r="D7" s="10" t="e">
        <f t="shared" si="0"/>
        <v>#REF!</v>
      </c>
      <c r="E7" s="10" t="e">
        <f t="shared" si="0"/>
        <v>#REF!</v>
      </c>
      <c r="F7" s="11"/>
    </row>
    <row r="8" spans="1:6" x14ac:dyDescent="0.25">
      <c r="A8" s="11" t="s">
        <v>11</v>
      </c>
      <c r="B8" s="13"/>
      <c r="C8" s="13"/>
      <c r="D8" s="13"/>
      <c r="E8" s="13"/>
      <c r="F8" s="11" t="s">
        <v>65</v>
      </c>
    </row>
    <row r="9" spans="1:6" x14ac:dyDescent="0.25">
      <c r="A9" s="11" t="s">
        <v>37</v>
      </c>
      <c r="B9" s="13"/>
      <c r="C9" s="13"/>
      <c r="D9" s="13"/>
      <c r="E9" s="13"/>
      <c r="F9" s="11" t="s">
        <v>66</v>
      </c>
    </row>
    <row r="10" spans="1:6" x14ac:dyDescent="0.25">
      <c r="A10" s="12" t="s">
        <v>53</v>
      </c>
      <c r="B10" s="13"/>
      <c r="C10" s="13"/>
      <c r="D10" s="13"/>
      <c r="E10" s="13"/>
      <c r="F10" s="11" t="s">
        <v>67</v>
      </c>
    </row>
    <row r="11" spans="1:6" x14ac:dyDescent="0.25">
      <c r="A11" s="12" t="s">
        <v>54</v>
      </c>
      <c r="B11" s="13"/>
      <c r="C11" s="13"/>
      <c r="D11" s="13"/>
      <c r="E11" s="13"/>
      <c r="F11" s="11" t="s">
        <v>68</v>
      </c>
    </row>
    <row r="12" spans="1:6" x14ac:dyDescent="0.25">
      <c r="A12" s="10" t="s">
        <v>38</v>
      </c>
      <c r="B12" s="10" t="e">
        <f>SUM(B7:B11)</f>
        <v>#REF!</v>
      </c>
      <c r="C12" s="10" t="e">
        <f>SUM(C7:C11)</f>
        <v>#REF!</v>
      </c>
      <c r="D12" s="10" t="e">
        <f>SUM(D7:D11)</f>
        <v>#REF!</v>
      </c>
      <c r="E12" s="10" t="e">
        <f>SUM(E7:E11)</f>
        <v>#REF!</v>
      </c>
      <c r="F12" s="11"/>
    </row>
    <row r="13" spans="1:6" x14ac:dyDescent="0.25">
      <c r="A13" s="11" t="s">
        <v>43</v>
      </c>
      <c r="B13" s="13"/>
      <c r="C13" s="13"/>
      <c r="D13" s="13"/>
      <c r="E13" s="13"/>
      <c r="F13" s="11" t="s">
        <v>69</v>
      </c>
    </row>
    <row r="14" spans="1:6" x14ac:dyDescent="0.25">
      <c r="A14" s="10" t="s">
        <v>40</v>
      </c>
      <c r="B14" s="10" t="e">
        <f>SUM(B12:B13)</f>
        <v>#REF!</v>
      </c>
      <c r="C14" s="10" t="e">
        <f t="shared" ref="C14:E14" si="1">SUM(C12:C13)</f>
        <v>#REF!</v>
      </c>
      <c r="D14" s="10" t="e">
        <f t="shared" si="1"/>
        <v>#REF!</v>
      </c>
      <c r="E14" s="10" t="e">
        <f t="shared" si="1"/>
        <v>#REF!</v>
      </c>
      <c r="F14" s="11"/>
    </row>
    <row r="15" spans="1:6" x14ac:dyDescent="0.25">
      <c r="A15" s="11" t="s">
        <v>39</v>
      </c>
      <c r="B15" s="11">
        <f>+'Spese amministrative'!B4+'Spese amministrative'!B15</f>
        <v>0</v>
      </c>
      <c r="C15" s="11">
        <f>+'Spese amministrative'!C4+'Spese amministrative'!C15</f>
        <v>0</v>
      </c>
      <c r="D15" s="11">
        <f>+'Spese amministrative'!D4+'Spese amministrative'!D15</f>
        <v>0</v>
      </c>
      <c r="E15" s="11" t="e">
        <f>+'Spese amministrative'!#REF!+'Spese amministrative'!#REF!</f>
        <v>#REF!</v>
      </c>
      <c r="F15" s="11" t="s">
        <v>64</v>
      </c>
    </row>
    <row r="16" spans="1:6" x14ac:dyDescent="0.25">
      <c r="A16" s="11" t="s">
        <v>41</v>
      </c>
      <c r="B16" s="13"/>
      <c r="C16" s="13"/>
      <c r="D16" s="13"/>
      <c r="E16" s="13"/>
      <c r="F16" s="11" t="s">
        <v>70</v>
      </c>
    </row>
    <row r="17" spans="1:6" x14ac:dyDescent="0.25">
      <c r="A17" s="12" t="s">
        <v>42</v>
      </c>
      <c r="B17" s="13"/>
      <c r="C17" s="13"/>
      <c r="D17" s="13"/>
      <c r="E17" s="13"/>
      <c r="F17" s="11" t="s">
        <v>71</v>
      </c>
    </row>
    <row r="18" spans="1:6" x14ac:dyDescent="0.25">
      <c r="A18" s="11" t="s">
        <v>44</v>
      </c>
      <c r="B18" s="13"/>
      <c r="C18" s="13"/>
      <c r="D18" s="13"/>
      <c r="E18" s="13"/>
      <c r="F18" s="11" t="s">
        <v>72</v>
      </c>
    </row>
    <row r="19" spans="1:6" x14ac:dyDescent="0.25">
      <c r="A19" s="10" t="s">
        <v>45</v>
      </c>
      <c r="B19" s="10">
        <f>SUM(B15:B18)</f>
        <v>0</v>
      </c>
      <c r="C19" s="10">
        <f>SUM(C15:C18)</f>
        <v>0</v>
      </c>
      <c r="D19" s="10">
        <f>SUM(D15:D18)</f>
        <v>0</v>
      </c>
      <c r="E19" s="10" t="e">
        <f>SUM(E15:E18)</f>
        <v>#REF!</v>
      </c>
      <c r="F19" s="11"/>
    </row>
    <row r="20" spans="1:6" x14ac:dyDescent="0.25">
      <c r="A20" s="11" t="s">
        <v>47</v>
      </c>
      <c r="B20" s="13"/>
      <c r="C20" s="13"/>
      <c r="D20" s="13"/>
      <c r="E20" s="13"/>
      <c r="F20" s="11" t="s">
        <v>73</v>
      </c>
    </row>
    <row r="21" spans="1:6" x14ac:dyDescent="0.25">
      <c r="A21" s="12" t="s">
        <v>49</v>
      </c>
      <c r="B21" s="13"/>
      <c r="C21" s="13"/>
      <c r="D21" s="13"/>
      <c r="E21" s="13"/>
      <c r="F21" s="11" t="s">
        <v>74</v>
      </c>
    </row>
    <row r="22" spans="1:6" x14ac:dyDescent="0.25">
      <c r="A22" s="11" t="s">
        <v>48</v>
      </c>
      <c r="B22" s="13"/>
      <c r="C22" s="13"/>
      <c r="D22" s="13"/>
      <c r="E22" s="13"/>
      <c r="F22" s="11" t="s">
        <v>75</v>
      </c>
    </row>
    <row r="23" spans="1:6" x14ac:dyDescent="0.25">
      <c r="A23" s="11" t="s">
        <v>46</v>
      </c>
      <c r="B23" s="13"/>
      <c r="C23" s="13"/>
      <c r="D23" s="13"/>
      <c r="E23" s="13"/>
      <c r="F23" s="11" t="s">
        <v>76</v>
      </c>
    </row>
    <row r="24" spans="1:6" x14ac:dyDescent="0.25">
      <c r="A24" s="10" t="s">
        <v>50</v>
      </c>
      <c r="B24" s="10" t="e">
        <f>+B14+B19+SUM(B20:B22)</f>
        <v>#REF!</v>
      </c>
      <c r="C24" s="10" t="e">
        <f>+C14+C19+SUM(C20:C22)</f>
        <v>#REF!</v>
      </c>
      <c r="D24" s="10" t="e">
        <f>+D14+D19+SUM(D20:D22)</f>
        <v>#REF!</v>
      </c>
      <c r="E24" s="10" t="e">
        <f>+E14+E19+SUM(E20:E22)</f>
        <v>#REF!</v>
      </c>
      <c r="F24" s="11"/>
    </row>
    <row r="25" spans="1:6" x14ac:dyDescent="0.25">
      <c r="A25" s="11" t="s">
        <v>4</v>
      </c>
      <c r="B25" s="13"/>
      <c r="C25" s="13"/>
      <c r="D25" s="13"/>
      <c r="E25" s="13"/>
      <c r="F25" s="11" t="s">
        <v>77</v>
      </c>
    </row>
    <row r="26" spans="1:6" x14ac:dyDescent="0.25">
      <c r="A26" s="12" t="s">
        <v>51</v>
      </c>
      <c r="B26" s="13"/>
      <c r="C26" s="13"/>
      <c r="D26" s="13"/>
      <c r="E26" s="13"/>
      <c r="F26" s="11" t="s">
        <v>78</v>
      </c>
    </row>
    <row r="27" spans="1:6" x14ac:dyDescent="0.25">
      <c r="A27" s="10" t="s">
        <v>52</v>
      </c>
      <c r="B27" s="10" t="e">
        <f>SUM(B24:B26)</f>
        <v>#REF!</v>
      </c>
      <c r="C27" s="10" t="e">
        <f>SUM(C24:C26)</f>
        <v>#REF!</v>
      </c>
      <c r="D27" s="10" t="e">
        <f>SUM(D24:D26)</f>
        <v>#REF!</v>
      </c>
      <c r="E27" s="10" t="e">
        <f>SUM(E24:E26)</f>
        <v>#REF!</v>
      </c>
      <c r="F27" s="11"/>
    </row>
  </sheetData>
  <mergeCells count="1">
    <mergeCell ref="A2:F2"/>
  </mergeCells>
  <pageMargins left="0.7" right="0.7" top="0.75" bottom="0.75" header="0.3" footer="0.3"/>
  <pageSetup paperSize="9" orientation="portrait" r:id="rId1"/>
  <ignoredErrors>
    <ignoredError sqref="B7"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3DB04E67A184D4F9BFFB5078FED2E40" ma:contentTypeVersion="2" ma:contentTypeDescription="Creare un nuovo documento." ma:contentTypeScope="" ma:versionID="7d4dcc85798ec1b64ec497f4d758986a">
  <xsd:schema xmlns:xsd="http://www.w3.org/2001/XMLSchema" xmlns:xs="http://www.w3.org/2001/XMLSchema" xmlns:p="http://schemas.microsoft.com/office/2006/metadata/properties" xmlns:ns2="9b60c21d-56f3-456a-9fea-0d88e3153c45" targetNamespace="http://schemas.microsoft.com/office/2006/metadata/properties" ma:root="true" ma:fieldsID="28d99b90ef03ce30887b426de783d0b9" ns2:_="">
    <xsd:import namespace="9b60c21d-56f3-456a-9fea-0d88e3153c4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60c21d-56f3-456a-9fea-0d88e3153c45"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7E7DF9-725E-4EB7-B54B-1376DCC3E6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60c21d-56f3-456a-9fea-0d88e3153c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098BCF-9F4A-433B-83FC-683C09B209B5}">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b60c21d-56f3-456a-9fea-0d88e3153c45"/>
    <ds:schemaRef ds:uri="http://www.w3.org/XML/1998/namespace"/>
    <ds:schemaRef ds:uri="http://purl.org/dc/dcmitype/"/>
  </ds:schemaRefs>
</ds:datastoreItem>
</file>

<file path=customXml/itemProps3.xml><?xml version="1.0" encoding="utf-8"?>
<ds:datastoreItem xmlns:ds="http://schemas.openxmlformats.org/officeDocument/2006/customXml" ds:itemID="{14FE3DE0-1706-48F0-B056-C9C27BE347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2</vt:i4>
      </vt:variant>
    </vt:vector>
  </HeadingPairs>
  <TitlesOfParts>
    <vt:vector size="9" baseType="lpstr">
      <vt:lpstr>Istruzioni</vt:lpstr>
      <vt:lpstr>Schemi di sintesi</vt:lpstr>
      <vt:lpstr>Commissioni</vt:lpstr>
      <vt:lpstr>Spese amministrative</vt:lpstr>
      <vt:lpstr>Patrimoni gestiti</vt:lpstr>
      <vt:lpstr>Raccolta</vt:lpstr>
      <vt:lpstr>CE</vt:lpstr>
      <vt:lpstr>gg_mm_aaaa</vt:lpstr>
      <vt:lpstr>text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2024-04-10T15:34:36Z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{B93C557A-9B30-4F37-9391-9B6AF01BE8A9}</vt:lpwstr>
  </property>
  <property fmtid="{D5CDD505-2E9C-101B-9397-08002B2CF9AE}" pid="3" name="ContentTypeId">
    <vt:lpwstr>0x01010053DB04E67A184D4F9BFFB5078FED2E40</vt:lpwstr>
  </property>
</Properties>
</file>